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500" tabRatio="533"/>
  </bookViews>
  <sheets>
    <sheet name="METADATA" sheetId="1" r:id="rId1"/>
    <sheet name="Obj1" sheetId="2" r:id="rId2"/>
    <sheet name="RDA" sheetId="4" r:id="rId3"/>
  </sheets>
  <calcPr calcId="144525"/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2" i="2"/>
  <c r="L13" i="2"/>
  <c r="L16" i="2"/>
  <c r="L17" i="2"/>
  <c r="L20" i="2"/>
  <c r="L21" i="2"/>
  <c r="L22" i="2"/>
  <c r="L23" i="2"/>
  <c r="L26" i="2"/>
  <c r="L27" i="2"/>
  <c r="L30" i="2"/>
  <c r="L31" i="2"/>
  <c r="L32" i="2"/>
  <c r="L33" i="2"/>
  <c r="L36" i="2"/>
  <c r="L37" i="2"/>
  <c r="L40" i="2"/>
  <c r="L41" i="2"/>
  <c r="L42" i="2"/>
  <c r="L43" i="2"/>
  <c r="L46" i="2"/>
  <c r="L47" i="2"/>
  <c r="L50" i="2"/>
  <c r="L51" i="2"/>
  <c r="L52" i="2"/>
  <c r="L53" i="2"/>
  <c r="L56" i="2"/>
  <c r="L57" i="2"/>
  <c r="L60" i="2"/>
  <c r="L61" i="2"/>
  <c r="L62" i="2"/>
  <c r="L63" i="2"/>
  <c r="L64" i="2"/>
  <c r="L65" i="2"/>
  <c r="L66" i="2"/>
  <c r="L67" i="2"/>
  <c r="L68" i="2"/>
  <c r="L70" i="2"/>
  <c r="L71" i="2"/>
  <c r="L72" i="2"/>
  <c r="L75" i="2"/>
  <c r="L76" i="2"/>
  <c r="L77" i="2"/>
  <c r="L80" i="2"/>
  <c r="L81" i="2"/>
  <c r="L82" i="2"/>
  <c r="L83" i="2"/>
  <c r="L86" i="2"/>
  <c r="L87" i="2"/>
  <c r="L90" i="2"/>
  <c r="L91" i="2"/>
  <c r="L92" i="2"/>
  <c r="L93" i="2"/>
  <c r="L96" i="2"/>
  <c r="L97" i="2"/>
  <c r="L100" i="2"/>
  <c r="L101" i="2"/>
  <c r="L103" i="2"/>
  <c r="L106" i="2"/>
  <c r="L107" i="2"/>
  <c r="L110" i="2"/>
  <c r="L111" i="2"/>
  <c r="L112" i="2"/>
  <c r="L113" i="2"/>
  <c r="L116" i="2"/>
  <c r="L117" i="2"/>
  <c r="L120" i="2"/>
  <c r="L121" i="2"/>
  <c r="L122" i="2"/>
  <c r="L123" i="2"/>
  <c r="L126" i="2"/>
  <c r="L127" i="2"/>
  <c r="L130" i="2"/>
  <c r="L131" i="2"/>
  <c r="L132" i="2"/>
  <c r="L133" i="2"/>
  <c r="L136" i="2"/>
  <c r="L137" i="2"/>
  <c r="L140" i="2"/>
  <c r="L141" i="2"/>
  <c r="L142" i="2"/>
  <c r="L143" i="2"/>
  <c r="L146" i="2"/>
  <c r="L147" i="2"/>
  <c r="L150" i="2"/>
  <c r="L151" i="2"/>
  <c r="L152" i="2"/>
  <c r="L153" i="2"/>
  <c r="L154" i="2"/>
  <c r="L155" i="2"/>
  <c r="L156" i="2"/>
  <c r="L157" i="2"/>
  <c r="L159" i="2"/>
  <c r="L160" i="2"/>
  <c r="L161" i="2"/>
  <c r="L162" i="2"/>
  <c r="L163" i="2"/>
  <c r="L166" i="2"/>
  <c r="L167" i="2"/>
  <c r="L170" i="2"/>
  <c r="L171" i="2"/>
  <c r="L172" i="2"/>
  <c r="L173" i="2"/>
  <c r="L176" i="2"/>
  <c r="L177" i="2"/>
  <c r="L180" i="2"/>
  <c r="L181" i="2"/>
  <c r="L2" i="2"/>
  <c r="S181" i="2" l="1"/>
  <c r="T181" i="2" s="1"/>
  <c r="P181" i="2"/>
  <c r="T180" i="2"/>
  <c r="P179" i="2"/>
  <c r="T178" i="2"/>
  <c r="P178" i="2"/>
  <c r="T177" i="2"/>
  <c r="P177" i="2"/>
  <c r="T176" i="2"/>
  <c r="P176" i="2"/>
  <c r="T175" i="2"/>
  <c r="P175" i="2"/>
  <c r="T174" i="2"/>
  <c r="P174" i="2"/>
  <c r="T173" i="2"/>
  <c r="P173" i="2"/>
  <c r="T172" i="2"/>
  <c r="P172" i="2"/>
  <c r="T171" i="2"/>
  <c r="P170" i="2"/>
  <c r="T169" i="2"/>
  <c r="P169" i="2"/>
  <c r="T168" i="2"/>
  <c r="P168" i="2"/>
  <c r="T167" i="2"/>
  <c r="P167" i="2"/>
  <c r="T166" i="2"/>
  <c r="P166" i="2"/>
  <c r="T165" i="2"/>
  <c r="P164" i="2"/>
  <c r="T163" i="2"/>
  <c r="P163" i="2"/>
  <c r="T162" i="2"/>
  <c r="P162" i="2"/>
  <c r="T161" i="2"/>
  <c r="P160" i="2"/>
  <c r="T159" i="2"/>
  <c r="P158" i="2"/>
  <c r="T157" i="2"/>
  <c r="P156" i="2"/>
  <c r="T155" i="2"/>
  <c r="P154" i="2"/>
  <c r="T153" i="2"/>
  <c r="P152" i="2"/>
  <c r="T151" i="2"/>
  <c r="P151" i="2"/>
  <c r="P150" i="2"/>
  <c r="T149" i="2"/>
  <c r="P149" i="2"/>
  <c r="T148" i="2"/>
  <c r="P148" i="2"/>
  <c r="T147" i="2"/>
  <c r="T146" i="2"/>
  <c r="P146" i="2"/>
  <c r="T145" i="2"/>
  <c r="P145" i="2"/>
  <c r="P144" i="2"/>
  <c r="T143" i="2"/>
  <c r="P143" i="2"/>
  <c r="T142" i="2"/>
  <c r="P142" i="2"/>
  <c r="T141" i="2"/>
  <c r="T140" i="2"/>
  <c r="P140" i="2"/>
  <c r="T139" i="2"/>
  <c r="T138" i="2"/>
  <c r="P137" i="2"/>
  <c r="T136" i="2"/>
  <c r="P136" i="2"/>
  <c r="T135" i="2"/>
  <c r="T134" i="2"/>
  <c r="P134" i="2"/>
  <c r="T133" i="2"/>
  <c r="P133" i="2"/>
  <c r="T132" i="2"/>
  <c r="P132" i="2"/>
  <c r="T131" i="2"/>
  <c r="P131" i="2"/>
  <c r="T130" i="2"/>
  <c r="P130" i="2"/>
  <c r="T128" i="2"/>
  <c r="P128" i="2"/>
  <c r="T127" i="2"/>
  <c r="P127" i="2"/>
  <c r="T126" i="2"/>
  <c r="P126" i="2"/>
  <c r="T125" i="2"/>
  <c r="P125" i="2"/>
  <c r="T124" i="2"/>
  <c r="P124" i="2"/>
  <c r="T123" i="2"/>
  <c r="P123" i="2"/>
  <c r="T122" i="2"/>
  <c r="P122" i="2"/>
  <c r="T120" i="2"/>
  <c r="P120" i="2"/>
  <c r="T118" i="2"/>
  <c r="P118" i="2"/>
  <c r="T117" i="2"/>
  <c r="P117" i="2"/>
  <c r="T116" i="2"/>
  <c r="P116" i="2"/>
  <c r="T113" i="2"/>
  <c r="P113" i="2"/>
  <c r="T109" i="2"/>
  <c r="P109" i="2"/>
  <c r="T108" i="2"/>
  <c r="P108" i="2"/>
  <c r="T107" i="2"/>
  <c r="P107" i="2"/>
  <c r="T101" i="2"/>
  <c r="P101" i="2"/>
  <c r="T98" i="2"/>
  <c r="P98" i="2"/>
  <c r="T97" i="2"/>
  <c r="P97" i="2"/>
  <c r="T96" i="2"/>
  <c r="P96" i="2"/>
  <c r="T95" i="2"/>
  <c r="P95" i="2"/>
  <c r="T91" i="2"/>
  <c r="P91" i="2"/>
  <c r="T90" i="2"/>
  <c r="P90" i="2"/>
  <c r="T88" i="2"/>
  <c r="P88" i="2"/>
  <c r="T86" i="2"/>
  <c r="P86" i="2"/>
  <c r="T84" i="2"/>
  <c r="P84" i="2"/>
  <c r="T81" i="2"/>
  <c r="P81" i="2"/>
  <c r="T80" i="2"/>
  <c r="P80" i="2"/>
  <c r="T79" i="2"/>
  <c r="P79" i="2"/>
  <c r="T77" i="2"/>
  <c r="P77" i="2"/>
  <c r="T75" i="2"/>
  <c r="P75" i="2"/>
  <c r="T74" i="2"/>
  <c r="P74" i="2"/>
  <c r="T73" i="2"/>
  <c r="P73" i="2"/>
  <c r="T72" i="2"/>
  <c r="P72" i="2"/>
  <c r="T71" i="2"/>
  <c r="P71" i="2"/>
  <c r="T70" i="2"/>
  <c r="P70" i="2"/>
  <c r="T69" i="2"/>
  <c r="P69" i="2"/>
  <c r="T67" i="2"/>
  <c r="P67" i="2"/>
  <c r="T65" i="2"/>
  <c r="P65" i="2"/>
  <c r="T64" i="2"/>
  <c r="P64" i="2"/>
  <c r="T63" i="2"/>
  <c r="P63" i="2"/>
  <c r="T59" i="2"/>
  <c r="T57" i="2"/>
  <c r="T55" i="2"/>
  <c r="P55" i="2"/>
  <c r="T54" i="2"/>
  <c r="P54" i="2"/>
  <c r="T53" i="2"/>
  <c r="P53" i="2"/>
  <c r="T52" i="2"/>
  <c r="P52" i="2"/>
  <c r="T48" i="2"/>
  <c r="P48" i="2"/>
  <c r="T43" i="2"/>
  <c r="P43" i="2"/>
  <c r="T41" i="2"/>
  <c r="P41" i="2"/>
  <c r="T40" i="2"/>
  <c r="P40" i="2"/>
  <c r="T39" i="2"/>
  <c r="P39" i="2"/>
  <c r="T38" i="2"/>
  <c r="P38" i="2"/>
  <c r="T37" i="2"/>
  <c r="P37" i="2"/>
  <c r="T36" i="2"/>
  <c r="P36" i="2"/>
  <c r="T35" i="2"/>
  <c r="P35" i="2"/>
  <c r="T34" i="2"/>
  <c r="P34" i="2"/>
  <c r="T33" i="2"/>
  <c r="P33" i="2"/>
  <c r="P32" i="2"/>
  <c r="T31" i="2"/>
  <c r="P31" i="2"/>
  <c r="T29" i="2"/>
  <c r="P29" i="2"/>
  <c r="T28" i="2"/>
  <c r="P28" i="2"/>
  <c r="T26" i="2"/>
  <c r="P26" i="2"/>
  <c r="T25" i="2"/>
  <c r="P25" i="2"/>
  <c r="T24" i="2"/>
  <c r="P24" i="2"/>
  <c r="T21" i="2"/>
  <c r="P21" i="2"/>
  <c r="T20" i="2"/>
  <c r="P20" i="2"/>
  <c r="T19" i="2"/>
  <c r="P19" i="2"/>
  <c r="T18" i="2"/>
  <c r="P18" i="2"/>
  <c r="T17" i="2"/>
  <c r="P17" i="2"/>
  <c r="T16" i="2"/>
  <c r="P16" i="2"/>
  <c r="T15" i="2"/>
  <c r="P15" i="2"/>
  <c r="T14" i="2"/>
  <c r="P14" i="2"/>
  <c r="T13" i="2"/>
  <c r="P13" i="2"/>
  <c r="T12" i="2"/>
  <c r="P12" i="2"/>
  <c r="T11" i="2"/>
  <c r="P11" i="2"/>
  <c r="T10" i="2"/>
  <c r="P10" i="2"/>
  <c r="T9" i="2"/>
  <c r="P9" i="2"/>
  <c r="T8" i="2"/>
  <c r="P8" i="2"/>
  <c r="T7" i="2"/>
  <c r="P7" i="2"/>
  <c r="T6" i="2"/>
  <c r="P6" i="2"/>
  <c r="T5" i="2"/>
  <c r="P5" i="2"/>
  <c r="T4" i="2"/>
  <c r="P4" i="2"/>
  <c r="T3" i="2"/>
  <c r="P3" i="2"/>
  <c r="T2" i="2"/>
  <c r="P2" i="2"/>
</calcChain>
</file>

<file path=xl/sharedStrings.xml><?xml version="1.0" encoding="utf-8"?>
<sst xmlns="http://schemas.openxmlformats.org/spreadsheetml/2006/main" count="462" uniqueCount="74">
  <si>
    <t>Obj1</t>
  </si>
  <si>
    <t>Trat</t>
  </si>
  <si>
    <t>R</t>
  </si>
  <si>
    <t>Rn</t>
  </si>
  <si>
    <t>PE</t>
  </si>
  <si>
    <t>PH</t>
  </si>
  <si>
    <t>AbL</t>
  </si>
  <si>
    <t>BioL</t>
  </si>
  <si>
    <t>ShL</t>
  </si>
  <si>
    <t>RiL</t>
  </si>
  <si>
    <t>DoL</t>
  </si>
  <si>
    <t>Pas</t>
  </si>
  <si>
    <t>I</t>
  </si>
  <si>
    <t>II</t>
  </si>
  <si>
    <t>III</t>
  </si>
  <si>
    <t>IV</t>
  </si>
  <si>
    <t>Cer</t>
  </si>
  <si>
    <t>Hor</t>
  </si>
  <si>
    <t>Fru</t>
  </si>
  <si>
    <t>VI</t>
  </si>
  <si>
    <t>X</t>
  </si>
  <si>
    <t>Ref</t>
  </si>
  <si>
    <t>pH</t>
  </si>
  <si>
    <t>MAOM (mineral-associated organic matter, %)</t>
  </si>
  <si>
    <t>CF (coarse fraction, &gt; 53 µm, %)</t>
  </si>
  <si>
    <t>EC (electrical conductivity, μS/cm)</t>
  </si>
  <si>
    <t>BD (bulk density, g/cm³)</t>
  </si>
  <si>
    <t>SM (soil moisture, %)</t>
  </si>
  <si>
    <t>Biological vars:</t>
  </si>
  <si>
    <t>Path</t>
  </si>
  <si>
    <t>Columns</t>
  </si>
  <si>
    <r>
      <t>Edaphic variables:</t>
    </r>
    <r>
      <rPr>
        <sz val="11"/>
        <color theme="1"/>
        <rFont val="Calibri"/>
        <family val="2"/>
        <scheme val="minor"/>
      </rPr>
      <t xml:space="preserve"> </t>
    </r>
  </si>
  <si>
    <t>Trat (land use)</t>
  </si>
  <si>
    <t>PE (points straction)</t>
  </si>
  <si>
    <t>R (experimental units; I-II-III-IV)</t>
  </si>
  <si>
    <t>Rn (experimental units; 1-2-3-4)</t>
  </si>
  <si>
    <t>ShL (Shannon diversity index)</t>
  </si>
  <si>
    <t>DoL (Berger–Parker dominance index)</t>
  </si>
  <si>
    <t>POM</t>
  </si>
  <si>
    <t>SM</t>
  </si>
  <si>
    <t>BD</t>
  </si>
  <si>
    <t>EC</t>
  </si>
  <si>
    <t>CF</t>
  </si>
  <si>
    <t>MAOM</t>
  </si>
  <si>
    <t>POM (particulate organic matter, %; log10-transformed)</t>
  </si>
  <si>
    <t>POM_st</t>
  </si>
  <si>
    <t>BioL_st</t>
  </si>
  <si>
    <t>DoL_st</t>
  </si>
  <si>
    <t>Depth</t>
  </si>
  <si>
    <t>Depth (1: 0–10 cm, 2: 10–20 cm)</t>
  </si>
  <si>
    <t xml:space="preserve"> A. trapezoides</t>
  </si>
  <si>
    <t>A. rosea</t>
  </si>
  <si>
    <t xml:space="preserve"> A. caliginosa</t>
  </si>
  <si>
    <t>M. minuscula</t>
  </si>
  <si>
    <t xml:space="preserve"> Mfsp1</t>
  </si>
  <si>
    <t xml:space="preserve">Land use and soil properties drive earthworm community assembly in recently irrigated semi-arid soils of northern Patagonia, Argentina
</t>
  </si>
  <si>
    <t>Data SET of:</t>
  </si>
  <si>
    <t>Authors:</t>
  </si>
  <si>
    <t xml:space="preserve">Contact: </t>
  </si>
  <si>
    <t>jbazzani@unrn.edu.ar</t>
  </si>
  <si>
    <r>
      <t xml:space="preserve">Marina Quiroga </t>
    </r>
    <r>
      <rPr>
        <vertAlign val="superscript"/>
        <sz val="6.6"/>
        <color rgb="FF000000"/>
        <rFont val="Calibri"/>
        <family val="2"/>
        <scheme val="minor"/>
      </rPr>
      <t>1,2</t>
    </r>
    <r>
      <rPr>
        <sz val="10"/>
        <color rgb="FF000000"/>
        <rFont val="Calibri"/>
        <family val="2"/>
        <scheme val="minor"/>
      </rPr>
      <t xml:space="preserve">, Julia L. Bazzani </t>
    </r>
    <r>
      <rPr>
        <vertAlign val="superscript"/>
        <sz val="6.6"/>
        <color rgb="FF000000"/>
        <rFont val="Calibri"/>
        <family val="2"/>
        <scheme val="minor"/>
      </rPr>
      <t>1,*</t>
    </r>
    <r>
      <rPr>
        <sz val="10"/>
        <color rgb="FF000000"/>
        <rFont val="Calibri"/>
        <family val="2"/>
        <scheme val="minor"/>
      </rPr>
      <t xml:space="preserve">, Roberto S. </t>
    </r>
    <r>
      <rPr>
        <sz val="10"/>
        <color rgb="FF222222"/>
        <rFont val="Calibri"/>
        <family val="2"/>
        <scheme val="minor"/>
      </rPr>
      <t>Martínez</t>
    </r>
    <r>
      <rPr>
        <sz val="10"/>
        <color rgb="FF000000"/>
        <rFont val="Calibri"/>
        <family val="2"/>
        <scheme val="minor"/>
      </rPr>
      <t xml:space="preserve"> </t>
    </r>
    <r>
      <rPr>
        <vertAlign val="superscript"/>
        <sz val="6.6"/>
        <color rgb="FF000000"/>
        <rFont val="Calibri"/>
        <family val="2"/>
        <scheme val="minor"/>
      </rPr>
      <t>1,3</t>
    </r>
    <r>
      <rPr>
        <sz val="10"/>
        <color rgb="FF222222"/>
        <rFont val="Calibri"/>
        <family val="2"/>
        <scheme val="minor"/>
      </rPr>
      <t xml:space="preserve">, </t>
    </r>
    <r>
      <rPr>
        <sz val="10"/>
        <color rgb="FF000000"/>
        <rFont val="Calibri"/>
        <family val="2"/>
        <scheme val="minor"/>
      </rPr>
      <t xml:space="preserve">Anahí </t>
    </r>
    <r>
      <rPr>
        <sz val="10"/>
        <color rgb="FF222222"/>
        <rFont val="Calibri"/>
        <family val="2"/>
        <scheme val="minor"/>
      </rPr>
      <t>Domínguez</t>
    </r>
    <r>
      <rPr>
        <vertAlign val="superscript"/>
        <sz val="6.6"/>
        <color rgb="FF000000"/>
        <rFont val="Calibri"/>
        <family val="2"/>
        <scheme val="minor"/>
      </rPr>
      <t xml:space="preserve"> 4</t>
    </r>
    <r>
      <rPr>
        <sz val="10"/>
        <color rgb="FF000000"/>
        <rFont val="Calibri"/>
        <family val="2"/>
        <scheme val="minor"/>
      </rPr>
      <t xml:space="preserve"> and </t>
    </r>
    <r>
      <rPr>
        <sz val="10"/>
        <color rgb="FF222222"/>
        <rFont val="Calibri"/>
        <family val="2"/>
        <scheme val="minor"/>
      </rPr>
      <t xml:space="preserve">José C. Bedano </t>
    </r>
    <r>
      <rPr>
        <vertAlign val="superscript"/>
        <sz val="6.6"/>
        <color rgb="FF222222"/>
        <rFont val="Calibri"/>
        <family val="2"/>
        <scheme val="minor"/>
      </rPr>
      <t>,5</t>
    </r>
  </si>
  <si>
    <t>RDA</t>
  </si>
  <si>
    <t>AbL (earthworm abundance; ind. sample⁻¹)</t>
  </si>
  <si>
    <t xml:space="preserve">Species </t>
  </si>
  <si>
    <t xml:space="preserve"> A. trapezoides (ind. sample⁻¹)</t>
  </si>
  <si>
    <t>A. rosea (ind. sample⁻¹)</t>
  </si>
  <si>
    <t>POMst (particulate organic matter, %)</t>
  </si>
  <si>
    <t>A. caliginosa (ind. sample⁻¹)</t>
  </si>
  <si>
    <t>M. minuscula (ind. sample⁻¹)</t>
  </si>
  <si>
    <t xml:space="preserve"> Mfsp1 (ind. sample⁻¹)</t>
  </si>
  <si>
    <t>BioL (earthworm biomass, in grams; log10-transformed)</t>
  </si>
  <si>
    <t>RiL (earthworm species richness; n species sample⁻¹)</t>
  </si>
  <si>
    <t>BioLsintransf (untransformed values)</t>
  </si>
  <si>
    <t>DoL_sintransf (untransformed values)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</si>
</sst>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  <font>
      <vertAlign val="superscript"/>
      <sz val="6.6"/>
      <color rgb="FF000000"/>
      <name val="Calibri"/>
      <family val="2"/>
      <scheme val="minor"/>
    </font>
    <font>
      <sz val="10"/>
      <color rgb="FF222222"/>
      <name val="Calibri"/>
      <family val="2"/>
      <scheme val="minor"/>
    </font>
    <font>
      <vertAlign val="superscript"/>
      <sz val="6.6"/>
      <color rgb="FF222222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2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1" fillId="0" borderId="0" xfId="0" applyFont="1"/>
    <xf numFmtId="0" fontId="0" fillId="0" borderId="0" xfId="0" applyFont="1"/>
    <xf numFmtId="2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 applyAlignment="1">
      <alignment horizontal="center"/>
    </xf>
    <xf numFmtId="0" fontId="1" fillId="0" borderId="0" xfId="0" applyFont="1" applyAlignment="1"/>
    <xf numFmtId="0" fontId="2" fillId="0" borderId="0" xfId="1" applyFont="1"/>
    <xf numFmtId="0" fontId="6" fillId="0" borderId="0" xfId="0" applyFont="1"/>
    <xf numFmtId="2" fontId="5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0" xfId="0" applyFill="1"/>
    <xf numFmtId="0" fontId="1" fillId="0" borderId="2" xfId="0" applyFont="1" applyFill="1" applyBorder="1"/>
    <xf numFmtId="0" fontId="0" fillId="0" borderId="2" xfId="0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0" fillId="0" borderId="2" xfId="0" applyFill="1" applyBorder="1"/>
    <xf numFmtId="0" fontId="0" fillId="0" borderId="2" xfId="0" applyBorder="1"/>
    <xf numFmtId="0" fontId="0" fillId="0" borderId="0" xfId="0" applyBorder="1"/>
    <xf numFmtId="0" fontId="0" fillId="0" borderId="2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0" xfId="0" applyNumberFormat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bazzani@unrn.edu.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13" workbookViewId="0">
      <selection activeCell="K22" sqref="K22"/>
    </sheetView>
  </sheetViews>
  <sheetFormatPr defaultRowHeight="15" x14ac:dyDescent="0.25"/>
  <cols>
    <col min="1" max="1" width="13.5703125" customWidth="1"/>
    <col min="2" max="2" width="4.85546875" customWidth="1"/>
    <col min="3" max="3" width="8.7109375" style="13" customWidth="1"/>
  </cols>
  <sheetData>
    <row r="1" spans="1:9" x14ac:dyDescent="0.25">
      <c r="A1" s="10" t="s">
        <v>56</v>
      </c>
      <c r="B1" s="16" t="s">
        <v>55</v>
      </c>
      <c r="C1" s="12"/>
    </row>
    <row r="2" spans="1:9" s="10" customFormat="1" x14ac:dyDescent="0.25">
      <c r="A2" s="10" t="s">
        <v>57</v>
      </c>
      <c r="B2" s="18" t="s">
        <v>60</v>
      </c>
    </row>
    <row r="3" spans="1:9" s="10" customFormat="1" x14ac:dyDescent="0.25">
      <c r="A3" s="18" t="s">
        <v>58</v>
      </c>
      <c r="B3" s="17" t="s">
        <v>59</v>
      </c>
      <c r="C3" s="12"/>
    </row>
    <row r="4" spans="1:9" x14ac:dyDescent="0.25">
      <c r="B4" s="1"/>
    </row>
    <row r="5" spans="1:9" s="22" customFormat="1" x14ac:dyDescent="0.25">
      <c r="A5" s="23" t="s">
        <v>29</v>
      </c>
      <c r="B5" s="24"/>
      <c r="C5" s="25" t="s">
        <v>30</v>
      </c>
      <c r="D5" s="26"/>
      <c r="E5" s="26"/>
      <c r="F5" s="26"/>
      <c r="G5" s="26"/>
      <c r="H5" s="26"/>
      <c r="I5" s="26"/>
    </row>
    <row r="6" spans="1:9" x14ac:dyDescent="0.25">
      <c r="A6" s="2" t="s">
        <v>0</v>
      </c>
      <c r="C6" s="13" t="s">
        <v>32</v>
      </c>
    </row>
    <row r="7" spans="1:9" x14ac:dyDescent="0.25">
      <c r="C7" s="13" t="s">
        <v>33</v>
      </c>
    </row>
    <row r="8" spans="1:9" x14ac:dyDescent="0.25">
      <c r="C8" s="13" t="s">
        <v>34</v>
      </c>
    </row>
    <row r="9" spans="1:9" x14ac:dyDescent="0.25">
      <c r="C9" s="13" t="s">
        <v>35</v>
      </c>
    </row>
    <row r="10" spans="1:9" x14ac:dyDescent="0.25">
      <c r="C10" s="13" t="s">
        <v>49</v>
      </c>
    </row>
    <row r="11" spans="1:9" x14ac:dyDescent="0.25">
      <c r="B11" s="9" t="s">
        <v>31</v>
      </c>
    </row>
    <row r="12" spans="1:9" x14ac:dyDescent="0.25">
      <c r="B12" s="1"/>
      <c r="C12" s="13" t="s">
        <v>27</v>
      </c>
    </row>
    <row r="13" spans="1:9" x14ac:dyDescent="0.25">
      <c r="B13" s="1"/>
      <c r="C13" s="13" t="s">
        <v>26</v>
      </c>
    </row>
    <row r="14" spans="1:9" x14ac:dyDescent="0.25">
      <c r="B14" s="1"/>
      <c r="C14" s="13" t="s">
        <v>22</v>
      </c>
    </row>
    <row r="15" spans="1:9" x14ac:dyDescent="0.25">
      <c r="B15" s="1"/>
      <c r="C15" s="13" t="s">
        <v>25</v>
      </c>
    </row>
    <row r="16" spans="1:9" x14ac:dyDescent="0.25">
      <c r="B16" s="1"/>
      <c r="C16" s="13" t="s">
        <v>24</v>
      </c>
    </row>
    <row r="17" spans="1:9" x14ac:dyDescent="0.25">
      <c r="B17" s="1"/>
      <c r="C17" s="13" t="s">
        <v>44</v>
      </c>
    </row>
    <row r="18" spans="1:9" x14ac:dyDescent="0.25">
      <c r="B18" s="1"/>
      <c r="C18" s="13" t="s">
        <v>66</v>
      </c>
    </row>
    <row r="19" spans="1:9" x14ac:dyDescent="0.25">
      <c r="B19" s="1"/>
      <c r="C19" s="13" t="s">
        <v>23</v>
      </c>
    </row>
    <row r="20" spans="1:9" x14ac:dyDescent="0.25">
      <c r="B20" s="2" t="s">
        <v>28</v>
      </c>
    </row>
    <row r="21" spans="1:9" x14ac:dyDescent="0.25">
      <c r="B21" s="1"/>
      <c r="C21" s="13" t="s">
        <v>62</v>
      </c>
    </row>
    <row r="22" spans="1:9" x14ac:dyDescent="0.25">
      <c r="B22" s="3"/>
      <c r="C22" s="13" t="s">
        <v>70</v>
      </c>
    </row>
    <row r="23" spans="1:9" x14ac:dyDescent="0.25">
      <c r="B23" s="3"/>
      <c r="C23" s="13" t="s">
        <v>72</v>
      </c>
    </row>
    <row r="24" spans="1:9" x14ac:dyDescent="0.25">
      <c r="B24" s="3"/>
      <c r="C24" s="13" t="s">
        <v>36</v>
      </c>
    </row>
    <row r="25" spans="1:9" x14ac:dyDescent="0.25">
      <c r="B25" s="3"/>
      <c r="C25" s="13" t="s">
        <v>71</v>
      </c>
    </row>
    <row r="26" spans="1:9" x14ac:dyDescent="0.25">
      <c r="B26" s="3"/>
      <c r="C26" s="19" t="s">
        <v>73</v>
      </c>
    </row>
    <row r="27" spans="1:9" x14ac:dyDescent="0.25">
      <c r="B27" s="3"/>
      <c r="C27" s="13" t="s">
        <v>37</v>
      </c>
    </row>
    <row r="28" spans="1:9" ht="14.25" customHeight="1" x14ac:dyDescent="0.25">
      <c r="A28" s="27"/>
      <c r="B28" s="27"/>
      <c r="C28" s="30"/>
      <c r="D28" s="27"/>
      <c r="E28" s="27"/>
      <c r="F28" s="27"/>
      <c r="G28" s="27"/>
      <c r="H28" s="27"/>
      <c r="I28" s="27"/>
    </row>
    <row r="29" spans="1:9" x14ac:dyDescent="0.25">
      <c r="A29" s="9" t="s">
        <v>61</v>
      </c>
      <c r="C29" s="13" t="s">
        <v>32</v>
      </c>
    </row>
    <row r="30" spans="1:9" x14ac:dyDescent="0.25">
      <c r="B30" s="16" t="s">
        <v>63</v>
      </c>
    </row>
    <row r="31" spans="1:9" x14ac:dyDescent="0.25">
      <c r="C31" s="21" t="s">
        <v>64</v>
      </c>
    </row>
    <row r="32" spans="1:9" x14ac:dyDescent="0.25">
      <c r="C32" s="21" t="s">
        <v>65</v>
      </c>
    </row>
    <row r="33" spans="1:9" x14ac:dyDescent="0.25">
      <c r="A33" s="28"/>
      <c r="B33" s="28"/>
      <c r="C33" s="21" t="s">
        <v>67</v>
      </c>
      <c r="D33" s="28"/>
      <c r="E33" s="28"/>
      <c r="F33" s="28"/>
      <c r="G33" s="28"/>
      <c r="H33" s="28"/>
      <c r="I33" s="28"/>
    </row>
    <row r="34" spans="1:9" x14ac:dyDescent="0.25">
      <c r="A34" s="28"/>
      <c r="B34" s="28"/>
      <c r="C34" s="21" t="s">
        <v>68</v>
      </c>
      <c r="D34" s="28"/>
      <c r="E34" s="28"/>
      <c r="F34" s="28"/>
      <c r="G34" s="28"/>
      <c r="H34" s="28"/>
      <c r="I34" s="28"/>
    </row>
    <row r="35" spans="1:9" x14ac:dyDescent="0.25">
      <c r="A35" s="27"/>
      <c r="B35" s="27"/>
      <c r="C35" s="29" t="s">
        <v>69</v>
      </c>
      <c r="D35" s="27"/>
      <c r="E35" s="27"/>
      <c r="F35" s="27"/>
      <c r="G35" s="27"/>
      <c r="H35" s="27"/>
      <c r="I35" s="27"/>
    </row>
  </sheetData>
  <conditionalFormatting sqref="C26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B3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1"/>
  <sheetViews>
    <sheetView workbookViewId="0">
      <selection activeCell="W8" sqref="W8"/>
    </sheetView>
  </sheetViews>
  <sheetFormatPr defaultRowHeight="15" x14ac:dyDescent="0.25"/>
  <cols>
    <col min="1" max="1" width="6.42578125" style="28" customWidth="1"/>
    <col min="2" max="4" width="4.85546875" style="28" customWidth="1"/>
    <col min="5" max="10" width="7.140625" style="28" customWidth="1"/>
    <col min="11" max="11" width="7.7109375" style="28" customWidth="1"/>
    <col min="12" max="18" width="7.140625" style="28" customWidth="1"/>
    <col min="19" max="19" width="7.7109375" style="28" customWidth="1"/>
    <col min="20" max="20" width="7.140625" style="28" customWidth="1"/>
  </cols>
  <sheetData>
    <row r="1" spans="1:20" ht="30" x14ac:dyDescent="0.25">
      <c r="A1" s="33" t="s">
        <v>1</v>
      </c>
      <c r="B1" s="33" t="s">
        <v>2</v>
      </c>
      <c r="C1" s="33" t="s">
        <v>3</v>
      </c>
      <c r="D1" s="33" t="s">
        <v>4</v>
      </c>
      <c r="E1" s="4" t="s">
        <v>48</v>
      </c>
      <c r="F1" s="34" t="s">
        <v>39</v>
      </c>
      <c r="G1" s="34" t="s">
        <v>40</v>
      </c>
      <c r="H1" s="34" t="s">
        <v>5</v>
      </c>
      <c r="I1" s="34" t="s">
        <v>41</v>
      </c>
      <c r="J1" s="34" t="s">
        <v>42</v>
      </c>
      <c r="K1" s="34" t="s">
        <v>45</v>
      </c>
      <c r="L1" s="34" t="s">
        <v>38</v>
      </c>
      <c r="M1" s="34" t="s">
        <v>43</v>
      </c>
      <c r="N1" s="35" t="s">
        <v>6</v>
      </c>
      <c r="O1" s="36" t="s">
        <v>46</v>
      </c>
      <c r="P1" s="37" t="s">
        <v>7</v>
      </c>
      <c r="Q1" s="11" t="s">
        <v>8</v>
      </c>
      <c r="R1" s="31" t="s">
        <v>9</v>
      </c>
      <c r="S1" s="11" t="s">
        <v>47</v>
      </c>
      <c r="T1" s="32" t="s">
        <v>10</v>
      </c>
    </row>
    <row r="2" spans="1:20" x14ac:dyDescent="0.25">
      <c r="A2" s="38" t="s">
        <v>11</v>
      </c>
      <c r="B2" s="38" t="s">
        <v>12</v>
      </c>
      <c r="C2" s="38">
        <v>1</v>
      </c>
      <c r="D2" s="38">
        <v>1</v>
      </c>
      <c r="E2" s="5">
        <v>1</v>
      </c>
      <c r="F2" s="39">
        <v>29.799818016378527</v>
      </c>
      <c r="G2" s="39">
        <v>0.65713944032528104</v>
      </c>
      <c r="H2" s="40">
        <v>7.4</v>
      </c>
      <c r="I2" s="40">
        <v>1.37</v>
      </c>
      <c r="J2" s="40">
        <v>13.114397564158329</v>
      </c>
      <c r="K2" s="40">
        <v>2.9698702730868991</v>
      </c>
      <c r="L2" s="40">
        <f>LOG10(K2)</f>
        <v>0.47273747931284094</v>
      </c>
      <c r="M2" s="40">
        <v>4.5288271777471145</v>
      </c>
      <c r="N2" s="6">
        <v>3</v>
      </c>
      <c r="O2" s="41">
        <v>0.36899999999999999</v>
      </c>
      <c r="P2" s="40">
        <f>LOG10(O2)</f>
        <v>-0.43297363384093962</v>
      </c>
      <c r="Q2" s="7">
        <v>0.91829583405448956</v>
      </c>
      <c r="R2" s="5">
        <v>2</v>
      </c>
      <c r="S2" s="7">
        <v>0.66666666666666663</v>
      </c>
      <c r="T2" s="8">
        <f>SQRT(S2)</f>
        <v>0.81649658092772603</v>
      </c>
    </row>
    <row r="3" spans="1:20" x14ac:dyDescent="0.25">
      <c r="A3" s="38" t="s">
        <v>11</v>
      </c>
      <c r="B3" s="38" t="s">
        <v>12</v>
      </c>
      <c r="C3" s="38">
        <v>1</v>
      </c>
      <c r="D3" s="38">
        <v>1</v>
      </c>
      <c r="E3" s="5">
        <v>2</v>
      </c>
      <c r="F3" s="39">
        <v>16.878319094897261</v>
      </c>
      <c r="G3" s="39">
        <v>1.2948457306864385</v>
      </c>
      <c r="H3" s="40">
        <v>7.6</v>
      </c>
      <c r="I3" s="40">
        <v>0.56000000000000005</v>
      </c>
      <c r="J3" s="40">
        <v>10.863031343924428</v>
      </c>
      <c r="K3" s="40">
        <v>1.0806426254022328</v>
      </c>
      <c r="L3" s="40">
        <f t="shared" ref="L3:L66" si="0">LOG10(K3)</f>
        <v>3.3682094067396848E-2</v>
      </c>
      <c r="M3" s="40">
        <v>4.577592123345422</v>
      </c>
      <c r="N3" s="6">
        <v>8</v>
      </c>
      <c r="O3" s="41">
        <v>0.52800000000000002</v>
      </c>
      <c r="P3" s="40">
        <f t="shared" ref="P3:P65" si="1">LOG10(O3)</f>
        <v>-0.27736607746618774</v>
      </c>
      <c r="Q3" s="7">
        <v>0.5435644431995964</v>
      </c>
      <c r="R3" s="5">
        <v>2</v>
      </c>
      <c r="S3" s="7">
        <v>0.875</v>
      </c>
      <c r="T3" s="8">
        <f t="shared" ref="T3:T65" si="2">SQRT(S3)</f>
        <v>0.93541434669348533</v>
      </c>
    </row>
    <row r="4" spans="1:20" x14ac:dyDescent="0.25">
      <c r="A4" s="38" t="s">
        <v>11</v>
      </c>
      <c r="B4" s="38" t="s">
        <v>12</v>
      </c>
      <c r="C4" s="38">
        <v>1</v>
      </c>
      <c r="D4" s="38">
        <v>2</v>
      </c>
      <c r="E4" s="5">
        <v>1</v>
      </c>
      <c r="F4" s="39">
        <v>23.428143712574858</v>
      </c>
      <c r="G4" s="39">
        <v>0.79885194929442704</v>
      </c>
      <c r="H4" s="40">
        <v>7.4</v>
      </c>
      <c r="I4" s="40">
        <v>0.72</v>
      </c>
      <c r="J4" s="40">
        <v>16.447793326157157</v>
      </c>
      <c r="K4" s="40">
        <v>1.9967265075827718</v>
      </c>
      <c r="L4" s="40">
        <f t="shared" si="0"/>
        <v>0.30031858345773915</v>
      </c>
      <c r="M4" s="40"/>
      <c r="N4" s="6">
        <v>6</v>
      </c>
      <c r="O4" s="41">
        <v>0.23699999999999999</v>
      </c>
      <c r="P4" s="40">
        <f t="shared" si="1"/>
        <v>-0.62525165398989613</v>
      </c>
      <c r="Q4" s="7">
        <v>0.91829583405448956</v>
      </c>
      <c r="R4" s="5">
        <v>2</v>
      </c>
      <c r="S4" s="7">
        <v>0.66666666666666663</v>
      </c>
      <c r="T4" s="8">
        <f t="shared" si="2"/>
        <v>0.81649658092772603</v>
      </c>
    </row>
    <row r="5" spans="1:20" x14ac:dyDescent="0.25">
      <c r="A5" s="38" t="s">
        <v>11</v>
      </c>
      <c r="B5" s="38" t="s">
        <v>12</v>
      </c>
      <c r="C5" s="38">
        <v>1</v>
      </c>
      <c r="D5" s="38">
        <v>2</v>
      </c>
      <c r="E5" s="5">
        <v>2</v>
      </c>
      <c r="F5" s="39">
        <v>19.282814614343707</v>
      </c>
      <c r="G5" s="39">
        <v>1.3256397990911264</v>
      </c>
      <c r="H5" s="40">
        <v>7.6</v>
      </c>
      <c r="I5" s="40">
        <v>0.46</v>
      </c>
      <c r="J5" s="40">
        <v>16.128346791330216</v>
      </c>
      <c r="K5" s="40">
        <v>1.4569770456180888</v>
      </c>
      <c r="L5" s="40">
        <f t="shared" si="0"/>
        <v>0.16345270960119906</v>
      </c>
      <c r="M5" s="40"/>
      <c r="N5" s="6">
        <v>7</v>
      </c>
      <c r="O5" s="41">
        <v>0.35699999999999998</v>
      </c>
      <c r="P5" s="40">
        <f t="shared" si="1"/>
        <v>-0.44733178388780681</v>
      </c>
      <c r="Q5" s="7">
        <v>0</v>
      </c>
      <c r="R5" s="5">
        <v>1</v>
      </c>
      <c r="S5" s="7">
        <v>1</v>
      </c>
      <c r="T5" s="8">
        <f t="shared" si="2"/>
        <v>1</v>
      </c>
    </row>
    <row r="6" spans="1:20" x14ac:dyDescent="0.25">
      <c r="A6" s="38" t="s">
        <v>11</v>
      </c>
      <c r="B6" s="38" t="s">
        <v>12</v>
      </c>
      <c r="C6" s="38">
        <v>1</v>
      </c>
      <c r="D6" s="38">
        <v>3</v>
      </c>
      <c r="E6" s="5">
        <v>1</v>
      </c>
      <c r="F6" s="39">
        <v>31.220757124627823</v>
      </c>
      <c r="G6" s="39">
        <v>0.70288208562544841</v>
      </c>
      <c r="H6" s="40">
        <v>7.3</v>
      </c>
      <c r="I6" s="40">
        <v>0.85</v>
      </c>
      <c r="J6" s="40">
        <v>11.202125304405577</v>
      </c>
      <c r="K6" s="40">
        <v>2.1876663708563129</v>
      </c>
      <c r="L6" s="40">
        <f t="shared" si="0"/>
        <v>0.33998109081313471</v>
      </c>
      <c r="M6" s="40">
        <v>4.5871289106184392</v>
      </c>
      <c r="N6" s="6">
        <v>6</v>
      </c>
      <c r="O6" s="41">
        <v>0.67300000000000004</v>
      </c>
      <c r="P6" s="40">
        <f t="shared" si="1"/>
        <v>-0.17198493577602311</v>
      </c>
      <c r="Q6" s="7">
        <v>1.4591479170272448</v>
      </c>
      <c r="R6" s="5">
        <v>3</v>
      </c>
      <c r="S6" s="7">
        <v>0.5</v>
      </c>
      <c r="T6" s="8">
        <f t="shared" si="2"/>
        <v>0.70710678118654757</v>
      </c>
    </row>
    <row r="7" spans="1:20" x14ac:dyDescent="0.25">
      <c r="A7" s="38" t="s">
        <v>11</v>
      </c>
      <c r="B7" s="38" t="s">
        <v>12</v>
      </c>
      <c r="C7" s="38">
        <v>1</v>
      </c>
      <c r="D7" s="38">
        <v>3</v>
      </c>
      <c r="E7" s="5">
        <v>2</v>
      </c>
      <c r="F7" s="39">
        <v>22.5093109869646</v>
      </c>
      <c r="G7" s="39">
        <v>1.2843817268596029</v>
      </c>
      <c r="H7" s="40">
        <v>7.4</v>
      </c>
      <c r="I7" s="40">
        <v>0.56999999999999995</v>
      </c>
      <c r="J7" s="40">
        <v>8.7124463519313284</v>
      </c>
      <c r="K7" s="40">
        <v>1.1470932500975379</v>
      </c>
      <c r="L7" s="40">
        <f t="shared" si="0"/>
        <v>5.9598724227911765E-2</v>
      </c>
      <c r="M7" s="40">
        <v>5.1253401031409291</v>
      </c>
      <c r="N7" s="6">
        <v>13</v>
      </c>
      <c r="O7" s="41">
        <v>0.58899999999999997</v>
      </c>
      <c r="P7" s="40">
        <f t="shared" si="1"/>
        <v>-0.22988470521289839</v>
      </c>
      <c r="Q7" s="7">
        <v>0</v>
      </c>
      <c r="R7" s="5">
        <v>1</v>
      </c>
      <c r="S7" s="7">
        <v>1</v>
      </c>
      <c r="T7" s="8">
        <f t="shared" si="2"/>
        <v>1</v>
      </c>
    </row>
    <row r="8" spans="1:20" x14ac:dyDescent="0.25">
      <c r="A8" s="38" t="s">
        <v>11</v>
      </c>
      <c r="B8" s="38" t="s">
        <v>12</v>
      </c>
      <c r="C8" s="38">
        <v>1</v>
      </c>
      <c r="D8" s="38">
        <v>4</v>
      </c>
      <c r="E8" s="5">
        <v>1</v>
      </c>
      <c r="F8" s="39">
        <v>22.68</v>
      </c>
      <c r="G8" s="39">
        <v>0.7528103324563501</v>
      </c>
      <c r="H8" s="40">
        <v>7.1</v>
      </c>
      <c r="I8" s="40">
        <v>0.7</v>
      </c>
      <c r="J8" s="40">
        <v>9.5973884657236113</v>
      </c>
      <c r="K8" s="40">
        <v>1.8894438291931348</v>
      </c>
      <c r="L8" s="40">
        <f t="shared" si="0"/>
        <v>0.27633398541203114</v>
      </c>
      <c r="M8" s="40">
        <v>5.390527711835972</v>
      </c>
      <c r="N8" s="6">
        <v>8</v>
      </c>
      <c r="O8" s="41">
        <v>0.57199999999999995</v>
      </c>
      <c r="P8" s="40">
        <f t="shared" si="1"/>
        <v>-0.24260397120697583</v>
      </c>
      <c r="Q8" s="7">
        <v>0.5435644431995964</v>
      </c>
      <c r="R8" s="5">
        <v>2</v>
      </c>
      <c r="S8" s="7">
        <v>0.875</v>
      </c>
      <c r="T8" s="8">
        <f t="shared" si="2"/>
        <v>0.93541434669348533</v>
      </c>
    </row>
    <row r="9" spans="1:20" x14ac:dyDescent="0.25">
      <c r="A9" s="38" t="s">
        <v>11</v>
      </c>
      <c r="B9" s="38" t="s">
        <v>12</v>
      </c>
      <c r="C9" s="38">
        <v>1</v>
      </c>
      <c r="D9" s="38">
        <v>4</v>
      </c>
      <c r="E9" s="5">
        <v>2</v>
      </c>
      <c r="F9" s="39">
        <v>21.224583047749608</v>
      </c>
      <c r="G9" s="39">
        <v>1.3085984214302797</v>
      </c>
      <c r="H9" s="40">
        <v>7.2</v>
      </c>
      <c r="I9" s="40">
        <v>0.56999999999999995</v>
      </c>
      <c r="J9" s="40">
        <v>10.831889081455806</v>
      </c>
      <c r="K9" s="40">
        <v>2.1241612229480502</v>
      </c>
      <c r="L9" s="40">
        <f t="shared" si="0"/>
        <v>0.32718747642988799</v>
      </c>
      <c r="M9" s="40">
        <v>5.0437541952831095</v>
      </c>
      <c r="N9" s="6">
        <v>22</v>
      </c>
      <c r="O9" s="41">
        <v>1.7030000000000001</v>
      </c>
      <c r="P9" s="40">
        <f t="shared" si="1"/>
        <v>0.23121464796260105</v>
      </c>
      <c r="Q9" s="7">
        <v>0.57463569783767943</v>
      </c>
      <c r="R9" s="5">
        <v>2</v>
      </c>
      <c r="S9" s="7">
        <v>0.86363636363636365</v>
      </c>
      <c r="T9" s="8">
        <f t="shared" si="2"/>
        <v>0.92932037728458516</v>
      </c>
    </row>
    <row r="10" spans="1:20" x14ac:dyDescent="0.25">
      <c r="A10" s="38" t="s">
        <v>11</v>
      </c>
      <c r="B10" s="38" t="s">
        <v>12</v>
      </c>
      <c r="C10" s="38">
        <v>1</v>
      </c>
      <c r="D10" s="38">
        <v>5</v>
      </c>
      <c r="E10" s="5">
        <v>1</v>
      </c>
      <c r="F10" s="39">
        <v>21.75502742230346</v>
      </c>
      <c r="G10" s="39">
        <v>1.1447620186558241</v>
      </c>
      <c r="H10" s="40">
        <v>7.2</v>
      </c>
      <c r="I10" s="40">
        <v>0.7</v>
      </c>
      <c r="J10" s="40"/>
      <c r="K10" s="40"/>
      <c r="L10" s="40"/>
      <c r="M10" s="40"/>
      <c r="N10" s="6">
        <v>2</v>
      </c>
      <c r="O10" s="41">
        <v>0.26600000000000001</v>
      </c>
      <c r="P10" s="40">
        <f t="shared" si="1"/>
        <v>-0.57511836336893296</v>
      </c>
      <c r="Q10" s="7">
        <v>0</v>
      </c>
      <c r="R10" s="5">
        <v>1</v>
      </c>
      <c r="S10" s="7">
        <v>1</v>
      </c>
      <c r="T10" s="8">
        <f t="shared" si="2"/>
        <v>1</v>
      </c>
    </row>
    <row r="11" spans="1:20" x14ac:dyDescent="0.25">
      <c r="A11" s="38" t="s">
        <v>11</v>
      </c>
      <c r="B11" s="38" t="s">
        <v>12</v>
      </c>
      <c r="C11" s="38">
        <v>1</v>
      </c>
      <c r="D11" s="38">
        <v>5</v>
      </c>
      <c r="E11" s="5">
        <v>2</v>
      </c>
      <c r="F11" s="39">
        <v>18.097853220169743</v>
      </c>
      <c r="G11" s="39">
        <v>1.1976799808658216</v>
      </c>
      <c r="H11" s="40">
        <v>7.4</v>
      </c>
      <c r="I11" s="40">
        <v>0.61</v>
      </c>
      <c r="J11" s="40"/>
      <c r="K11" s="40"/>
      <c r="L11" s="40"/>
      <c r="M11" s="40"/>
      <c r="N11" s="6">
        <v>4</v>
      </c>
      <c r="O11" s="41">
        <v>0.39</v>
      </c>
      <c r="P11" s="40">
        <f t="shared" si="1"/>
        <v>-0.40893539297350079</v>
      </c>
      <c r="Q11" s="7">
        <v>0</v>
      </c>
      <c r="R11" s="5">
        <v>1</v>
      </c>
      <c r="S11" s="7">
        <v>1</v>
      </c>
      <c r="T11" s="8">
        <f t="shared" si="2"/>
        <v>1</v>
      </c>
    </row>
    <row r="12" spans="1:20" x14ac:dyDescent="0.25">
      <c r="A12" s="38" t="s">
        <v>11</v>
      </c>
      <c r="B12" s="38" t="s">
        <v>13</v>
      </c>
      <c r="C12" s="38">
        <v>2</v>
      </c>
      <c r="D12" s="38">
        <v>1</v>
      </c>
      <c r="E12" s="5">
        <v>1</v>
      </c>
      <c r="F12" s="39">
        <v>36.29756306113724</v>
      </c>
      <c r="G12" s="39">
        <v>0.69929442717053336</v>
      </c>
      <c r="H12" s="40">
        <v>7.6</v>
      </c>
      <c r="I12" s="40">
        <v>1.02</v>
      </c>
      <c r="J12" s="40">
        <v>36.311787072243348</v>
      </c>
      <c r="K12" s="40">
        <v>2.2223359046717341</v>
      </c>
      <c r="L12" s="40">
        <f t="shared" si="0"/>
        <v>0.34680970290362123</v>
      </c>
      <c r="M12" s="40">
        <v>4.5763585288485737</v>
      </c>
      <c r="N12" s="6">
        <v>91</v>
      </c>
      <c r="O12" s="41">
        <v>10.805999999999999</v>
      </c>
      <c r="P12" s="40">
        <f t="shared" si="1"/>
        <v>1.0336649632031769</v>
      </c>
      <c r="Q12" s="7">
        <v>0.96505567014298377</v>
      </c>
      <c r="R12" s="5">
        <v>3</v>
      </c>
      <c r="S12" s="7">
        <v>0.78021978021978022</v>
      </c>
      <c r="T12" s="8">
        <f t="shared" si="2"/>
        <v>0.88330050391686077</v>
      </c>
    </row>
    <row r="13" spans="1:20" x14ac:dyDescent="0.25">
      <c r="A13" s="38" t="s">
        <v>11</v>
      </c>
      <c r="B13" s="38" t="s">
        <v>13</v>
      </c>
      <c r="C13" s="38">
        <v>2</v>
      </c>
      <c r="D13" s="38">
        <v>1</v>
      </c>
      <c r="E13" s="5">
        <v>2</v>
      </c>
      <c r="F13" s="39">
        <v>23.694961416250575</v>
      </c>
      <c r="G13" s="39">
        <v>1.3172685960296577</v>
      </c>
      <c r="H13" s="40">
        <v>7.7</v>
      </c>
      <c r="I13" s="40">
        <v>0.52</v>
      </c>
      <c r="J13" s="40">
        <v>32.932996207332486</v>
      </c>
      <c r="K13" s="40">
        <v>0.83738874174333167</v>
      </c>
      <c r="L13" s="40">
        <f t="shared" si="0"/>
        <v>-7.7072882269262261E-2</v>
      </c>
      <c r="M13" s="40">
        <v>2.5649922710356536</v>
      </c>
      <c r="N13" s="6">
        <v>9</v>
      </c>
      <c r="O13" s="41">
        <v>1.4950000000000001</v>
      </c>
      <c r="P13" s="40">
        <f t="shared" si="1"/>
        <v>0.17464119266044847</v>
      </c>
      <c r="Q13" s="7">
        <v>0.50325833477564574</v>
      </c>
      <c r="R13" s="5">
        <v>2</v>
      </c>
      <c r="S13" s="7">
        <v>0.88888888888888884</v>
      </c>
      <c r="T13" s="8">
        <f t="shared" si="2"/>
        <v>0.94280904158206336</v>
      </c>
    </row>
    <row r="14" spans="1:20" x14ac:dyDescent="0.25">
      <c r="A14" s="38" t="s">
        <v>11</v>
      </c>
      <c r="B14" s="38" t="s">
        <v>13</v>
      </c>
      <c r="C14" s="38">
        <v>2</v>
      </c>
      <c r="D14" s="38">
        <v>2</v>
      </c>
      <c r="E14" s="5">
        <v>1</v>
      </c>
      <c r="F14" s="39">
        <v>34.416903697683878</v>
      </c>
      <c r="G14" s="39">
        <v>0.73576895479550342</v>
      </c>
      <c r="H14" s="40">
        <v>7.7</v>
      </c>
      <c r="I14" s="40">
        <v>0.46</v>
      </c>
      <c r="J14" s="40"/>
      <c r="K14" s="40"/>
      <c r="L14" s="40"/>
      <c r="M14" s="40"/>
      <c r="N14" s="6">
        <v>76</v>
      </c>
      <c r="O14" s="41">
        <v>5.6950000000000003</v>
      </c>
      <c r="P14" s="40">
        <f t="shared" si="1"/>
        <v>0.75549372841511919</v>
      </c>
      <c r="Q14" s="7">
        <v>0.3401710975750335</v>
      </c>
      <c r="R14" s="5">
        <v>3</v>
      </c>
      <c r="S14" s="7">
        <v>0.94736842105263153</v>
      </c>
      <c r="T14" s="8">
        <f t="shared" si="2"/>
        <v>0.97332852678457515</v>
      </c>
    </row>
    <row r="15" spans="1:20" x14ac:dyDescent="0.25">
      <c r="A15" s="38" t="s">
        <v>11</v>
      </c>
      <c r="B15" s="38" t="s">
        <v>13</v>
      </c>
      <c r="C15" s="38">
        <v>2</v>
      </c>
      <c r="D15" s="38">
        <v>2</v>
      </c>
      <c r="E15" s="5">
        <v>2</v>
      </c>
      <c r="F15" s="39">
        <v>26.980778246601052</v>
      </c>
      <c r="G15" s="39">
        <v>1.2754125807223151</v>
      </c>
      <c r="H15" s="40">
        <v>7.2</v>
      </c>
      <c r="I15" s="40">
        <v>0.8</v>
      </c>
      <c r="J15" s="40"/>
      <c r="K15" s="40"/>
      <c r="L15" s="40"/>
      <c r="M15" s="40"/>
      <c r="N15" s="6">
        <v>12</v>
      </c>
      <c r="O15" s="41">
        <v>1.1779999999999999</v>
      </c>
      <c r="P15" s="40">
        <f t="shared" si="1"/>
        <v>7.114529045108281E-2</v>
      </c>
      <c r="Q15" s="7">
        <v>0.41381685030363374</v>
      </c>
      <c r="R15" s="5">
        <v>2</v>
      </c>
      <c r="S15" s="7">
        <v>0.91666666666666663</v>
      </c>
      <c r="T15" s="8">
        <f t="shared" si="2"/>
        <v>0.9574271077563381</v>
      </c>
    </row>
    <row r="16" spans="1:20" x14ac:dyDescent="0.25">
      <c r="A16" s="38" t="s">
        <v>11</v>
      </c>
      <c r="B16" s="38" t="s">
        <v>13</v>
      </c>
      <c r="C16" s="38">
        <v>2</v>
      </c>
      <c r="D16" s="38">
        <v>3</v>
      </c>
      <c r="E16" s="5">
        <v>1</v>
      </c>
      <c r="F16" s="39">
        <v>33.486872409028109</v>
      </c>
      <c r="G16" s="39">
        <v>0.64906720880172197</v>
      </c>
      <c r="H16" s="40">
        <v>7.3</v>
      </c>
      <c r="I16" s="40">
        <v>0.8</v>
      </c>
      <c r="J16" s="40">
        <v>29.331339457380899</v>
      </c>
      <c r="K16" s="40">
        <v>1.8294720493189192</v>
      </c>
      <c r="L16" s="40">
        <f t="shared" si="0"/>
        <v>0.26232577872052903</v>
      </c>
      <c r="M16" s="40">
        <v>4.4721103573443894</v>
      </c>
      <c r="N16" s="6">
        <v>71</v>
      </c>
      <c r="O16" s="41">
        <v>6.1479999999999997</v>
      </c>
      <c r="P16" s="40">
        <f t="shared" si="1"/>
        <v>0.78873385882770752</v>
      </c>
      <c r="Q16" s="7">
        <v>0.1851247601005459</v>
      </c>
      <c r="R16" s="5">
        <v>2</v>
      </c>
      <c r="S16" s="7">
        <v>0.971830985915493</v>
      </c>
      <c r="T16" s="8">
        <f t="shared" si="2"/>
        <v>0.9858148842026544</v>
      </c>
    </row>
    <row r="17" spans="1:20" x14ac:dyDescent="0.25">
      <c r="A17" s="38" t="s">
        <v>11</v>
      </c>
      <c r="B17" s="38" t="s">
        <v>13</v>
      </c>
      <c r="C17" s="38">
        <v>2</v>
      </c>
      <c r="D17" s="38">
        <v>3</v>
      </c>
      <c r="E17" s="5">
        <v>2</v>
      </c>
      <c r="F17" s="39">
        <v>33.25980392156864</v>
      </c>
      <c r="G17" s="39">
        <v>1.2198038746711313</v>
      </c>
      <c r="H17" s="40">
        <v>7.5</v>
      </c>
      <c r="I17" s="40">
        <v>0.53</v>
      </c>
      <c r="J17" s="40">
        <v>25.669595028926505</v>
      </c>
      <c r="K17" s="40">
        <v>0.87658495380041612</v>
      </c>
      <c r="L17" s="40">
        <f t="shared" si="0"/>
        <v>-5.7205988094030095E-2</v>
      </c>
      <c r="M17" s="40">
        <v>4.0196513795772777</v>
      </c>
      <c r="N17" s="6">
        <v>2</v>
      </c>
      <c r="O17" s="41">
        <v>0.216</v>
      </c>
      <c r="P17" s="40">
        <f t="shared" si="1"/>
        <v>-0.6655462488490691</v>
      </c>
      <c r="Q17" s="7">
        <v>0</v>
      </c>
      <c r="R17" s="5">
        <v>1</v>
      </c>
      <c r="S17" s="7">
        <v>1</v>
      </c>
      <c r="T17" s="8">
        <f t="shared" si="2"/>
        <v>1</v>
      </c>
    </row>
    <row r="18" spans="1:20" x14ac:dyDescent="0.25">
      <c r="A18" s="38" t="s">
        <v>11</v>
      </c>
      <c r="B18" s="38" t="s">
        <v>13</v>
      </c>
      <c r="C18" s="38">
        <v>2</v>
      </c>
      <c r="D18" s="38">
        <v>4</v>
      </c>
      <c r="E18" s="5">
        <v>1</v>
      </c>
      <c r="F18" s="39">
        <v>34.175486514168639</v>
      </c>
      <c r="G18" s="39">
        <v>0.87568763453719212</v>
      </c>
      <c r="H18" s="40">
        <v>7.43</v>
      </c>
      <c r="I18" s="40">
        <v>0.62</v>
      </c>
      <c r="J18" s="40"/>
      <c r="K18" s="40"/>
      <c r="L18" s="40"/>
      <c r="M18" s="40"/>
      <c r="N18" s="6">
        <v>113</v>
      </c>
      <c r="O18" s="41">
        <v>11.569000000000001</v>
      </c>
      <c r="P18" s="40">
        <f t="shared" si="1"/>
        <v>1.0632958210735204</v>
      </c>
      <c r="Q18" s="7">
        <v>1.0890536109367752</v>
      </c>
      <c r="R18" s="5">
        <v>3</v>
      </c>
      <c r="S18" s="7">
        <v>0.70796460176991149</v>
      </c>
      <c r="T18" s="8">
        <f t="shared" si="2"/>
        <v>0.84140632382334246</v>
      </c>
    </row>
    <row r="19" spans="1:20" x14ac:dyDescent="0.25">
      <c r="A19" s="38" t="s">
        <v>11</v>
      </c>
      <c r="B19" s="38" t="s">
        <v>13</v>
      </c>
      <c r="C19" s="38">
        <v>2</v>
      </c>
      <c r="D19" s="38">
        <v>4</v>
      </c>
      <c r="E19" s="5">
        <v>2</v>
      </c>
      <c r="F19" s="39">
        <v>27.436489607390293</v>
      </c>
      <c r="G19" s="39">
        <v>1.2945467591485289</v>
      </c>
      <c r="H19" s="40">
        <v>7.5</v>
      </c>
      <c r="I19" s="40">
        <v>0.34</v>
      </c>
      <c r="J19" s="40"/>
      <c r="K19" s="40"/>
      <c r="L19" s="40"/>
      <c r="M19" s="40"/>
      <c r="N19" s="6">
        <v>8</v>
      </c>
      <c r="O19" s="41">
        <v>2.218</v>
      </c>
      <c r="P19" s="40">
        <f t="shared" si="1"/>
        <v>0.34596154181314126</v>
      </c>
      <c r="Q19" s="7">
        <v>0.95443400292496494</v>
      </c>
      <c r="R19" s="5">
        <v>2</v>
      </c>
      <c r="S19" s="7">
        <v>0.625</v>
      </c>
      <c r="T19" s="8">
        <f t="shared" si="2"/>
        <v>0.79056941504209488</v>
      </c>
    </row>
    <row r="20" spans="1:20" x14ac:dyDescent="0.25">
      <c r="A20" s="38" t="s">
        <v>11</v>
      </c>
      <c r="B20" s="38" t="s">
        <v>13</v>
      </c>
      <c r="C20" s="38">
        <v>2</v>
      </c>
      <c r="D20" s="38">
        <v>5</v>
      </c>
      <c r="E20" s="5">
        <v>1</v>
      </c>
      <c r="F20" s="39">
        <v>36.582945736434098</v>
      </c>
      <c r="G20" s="39">
        <v>0.61707725424539583</v>
      </c>
      <c r="H20" s="40">
        <v>7.1</v>
      </c>
      <c r="I20" s="40">
        <v>0.72</v>
      </c>
      <c r="J20" s="40">
        <v>42.899221544287819</v>
      </c>
      <c r="K20" s="40">
        <v>1.5762600567422627</v>
      </c>
      <c r="L20" s="40">
        <f t="shared" si="0"/>
        <v>0.19762787044473054</v>
      </c>
      <c r="M20" s="40">
        <v>4.1777444066014624</v>
      </c>
      <c r="N20" s="6">
        <v>70</v>
      </c>
      <c r="O20" s="41">
        <v>5.7130000000000001</v>
      </c>
      <c r="P20" s="40">
        <f t="shared" si="1"/>
        <v>0.75686422406054898</v>
      </c>
      <c r="Q20" s="7">
        <v>0.93464688901889548</v>
      </c>
      <c r="R20" s="5">
        <v>3</v>
      </c>
      <c r="S20" s="7">
        <v>0.77142857142857146</v>
      </c>
      <c r="T20" s="8">
        <f t="shared" si="2"/>
        <v>0.87831006565367986</v>
      </c>
    </row>
    <row r="21" spans="1:20" x14ac:dyDescent="0.25">
      <c r="A21" s="38" t="s">
        <v>11</v>
      </c>
      <c r="B21" s="38" t="s">
        <v>13</v>
      </c>
      <c r="C21" s="38">
        <v>2</v>
      </c>
      <c r="D21" s="38">
        <v>5</v>
      </c>
      <c r="E21" s="5">
        <v>2</v>
      </c>
      <c r="F21" s="39">
        <v>30.313014827018119</v>
      </c>
      <c r="G21" s="39">
        <v>1.2703300645778521</v>
      </c>
      <c r="H21" s="40">
        <v>7.3</v>
      </c>
      <c r="I21" s="40">
        <v>0.46</v>
      </c>
      <c r="J21" s="40">
        <v>43.02227826817991</v>
      </c>
      <c r="K21" s="40">
        <v>0.84505883109138535</v>
      </c>
      <c r="L21" s="40">
        <f t="shared" si="0"/>
        <v>-7.3113055394727761E-2</v>
      </c>
      <c r="M21" s="40">
        <v>3.3197822364376375</v>
      </c>
      <c r="N21" s="6">
        <v>6</v>
      </c>
      <c r="O21" s="41">
        <v>0.43</v>
      </c>
      <c r="P21" s="40">
        <f t="shared" si="1"/>
        <v>-0.36653154442041347</v>
      </c>
      <c r="Q21" s="7">
        <v>0.65002242164835411</v>
      </c>
      <c r="R21" s="5">
        <v>2</v>
      </c>
      <c r="S21" s="7">
        <v>0.83333333333333337</v>
      </c>
      <c r="T21" s="8">
        <f t="shared" si="2"/>
        <v>0.9128709291752769</v>
      </c>
    </row>
    <row r="22" spans="1:20" x14ac:dyDescent="0.25">
      <c r="A22" s="38" t="s">
        <v>11</v>
      </c>
      <c r="B22" s="38" t="s">
        <v>14</v>
      </c>
      <c r="C22" s="38">
        <v>3</v>
      </c>
      <c r="D22" s="38">
        <v>1</v>
      </c>
      <c r="E22" s="5">
        <v>1</v>
      </c>
      <c r="F22" s="39">
        <v>45.060240963855414</v>
      </c>
      <c r="G22" s="39">
        <v>0.86851231762736181</v>
      </c>
      <c r="H22" s="40">
        <v>8.4</v>
      </c>
      <c r="I22" s="40">
        <v>1.21</v>
      </c>
      <c r="J22" s="40">
        <v>21.219931271477666</v>
      </c>
      <c r="K22" s="40">
        <v>0.81200245334234178</v>
      </c>
      <c r="L22" s="40">
        <f t="shared" si="0"/>
        <v>-9.0442658601889131E-2</v>
      </c>
      <c r="M22" s="40">
        <v>3.2603333516043591</v>
      </c>
      <c r="N22" s="6">
        <v>0</v>
      </c>
      <c r="O22" s="41">
        <v>0</v>
      </c>
      <c r="P22" s="40"/>
      <c r="Q22" s="7"/>
      <c r="R22" s="5">
        <v>0</v>
      </c>
      <c r="S22" s="7"/>
      <c r="T22" s="8"/>
    </row>
    <row r="23" spans="1:20" x14ac:dyDescent="0.25">
      <c r="A23" s="38" t="s">
        <v>11</v>
      </c>
      <c r="B23" s="38" t="s">
        <v>14</v>
      </c>
      <c r="C23" s="38">
        <v>3</v>
      </c>
      <c r="D23" s="38">
        <v>1</v>
      </c>
      <c r="E23" s="5">
        <v>2</v>
      </c>
      <c r="F23" s="39">
        <v>42.908438061041295</v>
      </c>
      <c r="G23" s="39">
        <v>1.1656900263094954</v>
      </c>
      <c r="H23" s="40">
        <v>9</v>
      </c>
      <c r="I23" s="40">
        <v>1.1399999999999999</v>
      </c>
      <c r="J23" s="40">
        <v>21.018166455428808</v>
      </c>
      <c r="K23" s="40">
        <v>0.57410172894356326</v>
      </c>
      <c r="L23" s="40">
        <f t="shared" si="0"/>
        <v>-0.24101114522518963</v>
      </c>
      <c r="M23" s="40">
        <v>2.8633897357548848</v>
      </c>
      <c r="N23" s="6">
        <v>0</v>
      </c>
      <c r="O23" s="41">
        <v>0</v>
      </c>
      <c r="P23" s="40"/>
      <c r="Q23" s="7"/>
      <c r="R23" s="5">
        <v>0</v>
      </c>
      <c r="S23" s="7"/>
      <c r="T23" s="8"/>
    </row>
    <row r="24" spans="1:20" x14ac:dyDescent="0.25">
      <c r="A24" s="38" t="s">
        <v>11</v>
      </c>
      <c r="B24" s="38" t="s">
        <v>14</v>
      </c>
      <c r="C24" s="38">
        <v>3</v>
      </c>
      <c r="D24" s="38">
        <v>2</v>
      </c>
      <c r="E24" s="5">
        <v>1</v>
      </c>
      <c r="F24" s="39">
        <v>43.383805134957207</v>
      </c>
      <c r="G24" s="39">
        <v>0.90827553216933743</v>
      </c>
      <c r="H24" s="40">
        <v>8.1</v>
      </c>
      <c r="I24" s="40">
        <v>1.3</v>
      </c>
      <c r="J24" s="40"/>
      <c r="K24" s="40"/>
      <c r="L24" s="40"/>
      <c r="M24" s="40"/>
      <c r="N24" s="6">
        <v>4</v>
      </c>
      <c r="O24" s="41">
        <v>0.53500000000000003</v>
      </c>
      <c r="P24" s="40">
        <f t="shared" si="1"/>
        <v>-0.27164621797877153</v>
      </c>
      <c r="Q24" s="7">
        <v>0</v>
      </c>
      <c r="R24" s="5">
        <v>1</v>
      </c>
      <c r="S24" s="7">
        <v>1</v>
      </c>
      <c r="T24" s="8">
        <f t="shared" si="2"/>
        <v>1</v>
      </c>
    </row>
    <row r="25" spans="1:20" x14ac:dyDescent="0.25">
      <c r="A25" s="38" t="s">
        <v>11</v>
      </c>
      <c r="B25" s="38" t="s">
        <v>14</v>
      </c>
      <c r="C25" s="38">
        <v>3</v>
      </c>
      <c r="D25" s="38">
        <v>2</v>
      </c>
      <c r="E25" s="5">
        <v>2</v>
      </c>
      <c r="F25" s="39">
        <v>39.052050014539091</v>
      </c>
      <c r="G25" s="39">
        <v>1.0281631188710836</v>
      </c>
      <c r="H25" s="40">
        <v>8.6</v>
      </c>
      <c r="I25" s="40">
        <v>1.01</v>
      </c>
      <c r="J25" s="40"/>
      <c r="K25" s="40"/>
      <c r="L25" s="40"/>
      <c r="M25" s="40"/>
      <c r="N25" s="6">
        <v>3</v>
      </c>
      <c r="O25" s="41">
        <v>0.27600000000000002</v>
      </c>
      <c r="P25" s="40">
        <f t="shared" si="1"/>
        <v>-0.55909091793478227</v>
      </c>
      <c r="Q25" s="7">
        <v>0</v>
      </c>
      <c r="R25" s="5">
        <v>1</v>
      </c>
      <c r="S25" s="7">
        <v>1</v>
      </c>
      <c r="T25" s="8">
        <f t="shared" si="2"/>
        <v>1</v>
      </c>
    </row>
    <row r="26" spans="1:20" x14ac:dyDescent="0.25">
      <c r="A26" s="38" t="s">
        <v>11</v>
      </c>
      <c r="B26" s="38" t="s">
        <v>14</v>
      </c>
      <c r="C26" s="38">
        <v>3</v>
      </c>
      <c r="D26" s="38">
        <v>3</v>
      </c>
      <c r="E26" s="5">
        <v>1</v>
      </c>
      <c r="F26" s="39">
        <v>36.556104446012689</v>
      </c>
      <c r="G26" s="39">
        <v>0.84728533843578102</v>
      </c>
      <c r="H26" s="40">
        <v>8.3000000000000007</v>
      </c>
      <c r="I26" s="40">
        <v>0.93</v>
      </c>
      <c r="J26" s="40">
        <v>19.248434237995827</v>
      </c>
      <c r="K26" s="40">
        <v>0.40120456541897537</v>
      </c>
      <c r="L26" s="40">
        <f t="shared" si="0"/>
        <v>-0.3966341336651103</v>
      </c>
      <c r="M26" s="40">
        <v>2.5062882355678457</v>
      </c>
      <c r="N26" s="6">
        <v>4</v>
      </c>
      <c r="O26" s="41">
        <v>0.68500000000000005</v>
      </c>
      <c r="P26" s="40">
        <f t="shared" si="1"/>
        <v>-0.16430942850757441</v>
      </c>
      <c r="Q26" s="7">
        <v>0.81127812445913283</v>
      </c>
      <c r="R26" s="5">
        <v>2</v>
      </c>
      <c r="S26" s="7">
        <v>0.75</v>
      </c>
      <c r="T26" s="8">
        <f t="shared" si="2"/>
        <v>0.8660254037844386</v>
      </c>
    </row>
    <row r="27" spans="1:20" x14ac:dyDescent="0.25">
      <c r="A27" s="38" t="s">
        <v>11</v>
      </c>
      <c r="B27" s="38" t="s">
        <v>14</v>
      </c>
      <c r="C27" s="38">
        <v>3</v>
      </c>
      <c r="D27" s="38">
        <v>3</v>
      </c>
      <c r="E27" s="5">
        <v>2</v>
      </c>
      <c r="F27" s="39">
        <v>34.216126743911104</v>
      </c>
      <c r="G27" s="39">
        <v>1.2643506338196602</v>
      </c>
      <c r="H27" s="40">
        <v>8.6999999999999993</v>
      </c>
      <c r="I27" s="40">
        <v>1.01</v>
      </c>
      <c r="J27" s="40">
        <v>17.629113096535193</v>
      </c>
      <c r="K27" s="40">
        <v>0.42275508451553778</v>
      </c>
      <c r="L27" s="40">
        <f t="shared" si="0"/>
        <v>-0.37391116039784411</v>
      </c>
      <c r="M27" s="40">
        <v>2.0998372095900533</v>
      </c>
      <c r="N27" s="6">
        <v>0</v>
      </c>
      <c r="O27" s="41">
        <v>0</v>
      </c>
      <c r="P27" s="40"/>
      <c r="Q27" s="7"/>
      <c r="R27" s="5">
        <v>0</v>
      </c>
      <c r="S27" s="7"/>
      <c r="T27" s="8"/>
    </row>
    <row r="28" spans="1:20" x14ac:dyDescent="0.25">
      <c r="A28" s="38" t="s">
        <v>11</v>
      </c>
      <c r="B28" s="38" t="s">
        <v>14</v>
      </c>
      <c r="C28" s="38">
        <v>3</v>
      </c>
      <c r="D28" s="38">
        <v>4</v>
      </c>
      <c r="E28" s="5">
        <v>1</v>
      </c>
      <c r="F28" s="39">
        <v>37.430610626486931</v>
      </c>
      <c r="G28" s="39">
        <v>0.75400621860798844</v>
      </c>
      <c r="H28" s="40">
        <v>7.5</v>
      </c>
      <c r="I28" s="40">
        <v>0.9</v>
      </c>
      <c r="J28" s="40"/>
      <c r="K28" s="40"/>
      <c r="L28" s="40"/>
      <c r="M28" s="40"/>
      <c r="N28" s="6">
        <v>16</v>
      </c>
      <c r="O28" s="41">
        <v>2.8660000000000001</v>
      </c>
      <c r="P28" s="40">
        <f t="shared" si="1"/>
        <v>0.4572761860613257</v>
      </c>
      <c r="Q28" s="7">
        <v>0</v>
      </c>
      <c r="R28" s="5">
        <v>1</v>
      </c>
      <c r="S28" s="7">
        <v>1</v>
      </c>
      <c r="T28" s="8">
        <f t="shared" si="2"/>
        <v>1</v>
      </c>
    </row>
    <row r="29" spans="1:20" x14ac:dyDescent="0.25">
      <c r="A29" s="38" t="s">
        <v>11</v>
      </c>
      <c r="B29" s="38" t="s">
        <v>14</v>
      </c>
      <c r="C29" s="38">
        <v>3</v>
      </c>
      <c r="D29" s="38">
        <v>4</v>
      </c>
      <c r="E29" s="5">
        <v>2</v>
      </c>
      <c r="F29" s="39">
        <v>24.462242562929056</v>
      </c>
      <c r="G29" s="39">
        <v>1.3065056206649126</v>
      </c>
      <c r="H29" s="40">
        <v>7.4</v>
      </c>
      <c r="I29" s="40">
        <v>0.79</v>
      </c>
      <c r="J29" s="40"/>
      <c r="K29" s="40"/>
      <c r="L29" s="40"/>
      <c r="M29" s="40"/>
      <c r="N29" s="6">
        <v>13</v>
      </c>
      <c r="O29" s="41">
        <v>1.823</v>
      </c>
      <c r="P29" s="40">
        <f t="shared" si="1"/>
        <v>0.26078666865497629</v>
      </c>
      <c r="Q29" s="7">
        <v>0.39124356362925566</v>
      </c>
      <c r="R29" s="5">
        <v>2</v>
      </c>
      <c r="S29" s="7">
        <v>0.92307692307692313</v>
      </c>
      <c r="T29" s="8">
        <f t="shared" si="2"/>
        <v>0.96076892283052284</v>
      </c>
    </row>
    <row r="30" spans="1:20" x14ac:dyDescent="0.25">
      <c r="A30" s="38" t="s">
        <v>11</v>
      </c>
      <c r="B30" s="38" t="s">
        <v>14</v>
      </c>
      <c r="C30" s="38">
        <v>3</v>
      </c>
      <c r="D30" s="38">
        <v>5</v>
      </c>
      <c r="E30" s="5">
        <v>1</v>
      </c>
      <c r="F30" s="39">
        <v>35.621947716173516</v>
      </c>
      <c r="G30" s="39">
        <v>1.0407199234632862</v>
      </c>
      <c r="H30" s="40">
        <v>7.4</v>
      </c>
      <c r="I30" s="40">
        <v>1.76</v>
      </c>
      <c r="J30" s="40">
        <v>17.868471135546624</v>
      </c>
      <c r="K30" s="40">
        <v>0.70490724438180752</v>
      </c>
      <c r="L30" s="40">
        <f t="shared" si="0"/>
        <v>-0.15186802613395958</v>
      </c>
      <c r="M30" s="40">
        <v>3.7679684661931545</v>
      </c>
      <c r="N30" s="6">
        <v>0</v>
      </c>
      <c r="O30" s="41">
        <v>0</v>
      </c>
      <c r="P30" s="40"/>
      <c r="Q30" s="7"/>
      <c r="R30" s="5">
        <v>0</v>
      </c>
      <c r="S30" s="7"/>
      <c r="T30" s="8"/>
    </row>
    <row r="31" spans="1:20" x14ac:dyDescent="0.25">
      <c r="A31" s="38" t="s">
        <v>11</v>
      </c>
      <c r="B31" s="38" t="s">
        <v>14</v>
      </c>
      <c r="C31" s="38">
        <v>3</v>
      </c>
      <c r="D31" s="38">
        <v>5</v>
      </c>
      <c r="E31" s="5">
        <v>2</v>
      </c>
      <c r="F31" s="39">
        <v>33.361994840928645</v>
      </c>
      <c r="G31" s="39">
        <v>1.0431116957665629</v>
      </c>
      <c r="H31" s="40">
        <v>7.6</v>
      </c>
      <c r="I31" s="40">
        <v>0.94</v>
      </c>
      <c r="J31" s="40">
        <v>20.353417074728551</v>
      </c>
      <c r="K31" s="40">
        <v>1.0591731485362335</v>
      </c>
      <c r="L31" s="40">
        <f t="shared" si="0"/>
        <v>2.4966962285994605E-2</v>
      </c>
      <c r="M31" s="40">
        <v>3.5692185976805644</v>
      </c>
      <c r="N31" s="6">
        <v>4</v>
      </c>
      <c r="O31" s="41">
        <v>0.34300000000000003</v>
      </c>
      <c r="P31" s="40">
        <f t="shared" si="1"/>
        <v>-0.46470587995722945</v>
      </c>
      <c r="Q31" s="7">
        <v>0.81127812445913283</v>
      </c>
      <c r="R31" s="5">
        <v>2</v>
      </c>
      <c r="S31" s="7">
        <v>0.75</v>
      </c>
      <c r="T31" s="8">
        <f t="shared" si="2"/>
        <v>0.8660254037844386</v>
      </c>
    </row>
    <row r="32" spans="1:20" x14ac:dyDescent="0.25">
      <c r="A32" s="38" t="s">
        <v>11</v>
      </c>
      <c r="B32" s="38" t="s">
        <v>15</v>
      </c>
      <c r="C32" s="38">
        <v>4</v>
      </c>
      <c r="D32" s="38">
        <v>1</v>
      </c>
      <c r="E32" s="5">
        <v>1</v>
      </c>
      <c r="F32" s="39">
        <v>15.112359550561802</v>
      </c>
      <c r="G32" s="39">
        <v>1.0643386749581438</v>
      </c>
      <c r="H32" s="40">
        <v>7</v>
      </c>
      <c r="I32" s="40">
        <v>1.03</v>
      </c>
      <c r="J32" s="40">
        <v>56.07377570489718</v>
      </c>
      <c r="K32" s="40">
        <v>4.4028205832391611</v>
      </c>
      <c r="L32" s="40">
        <f t="shared" si="0"/>
        <v>0.64373098814024299</v>
      </c>
      <c r="M32" s="40">
        <v>2.9590183574020479</v>
      </c>
      <c r="N32" s="6">
        <v>0</v>
      </c>
      <c r="O32" s="41">
        <v>0.28699999999999998</v>
      </c>
      <c r="P32" s="40">
        <f t="shared" si="1"/>
        <v>-0.54211810326600773</v>
      </c>
      <c r="Q32" s="7"/>
      <c r="R32" s="5">
        <v>0</v>
      </c>
      <c r="S32" s="7"/>
      <c r="T32" s="8"/>
    </row>
    <row r="33" spans="1:20" x14ac:dyDescent="0.25">
      <c r="A33" s="38" t="s">
        <v>11</v>
      </c>
      <c r="B33" s="38" t="s">
        <v>15</v>
      </c>
      <c r="C33" s="38">
        <v>4</v>
      </c>
      <c r="D33" s="38">
        <v>1</v>
      </c>
      <c r="E33" s="5">
        <v>2</v>
      </c>
      <c r="F33" s="39">
        <v>12.169680111265647</v>
      </c>
      <c r="G33" s="39">
        <v>1.2897632145419755</v>
      </c>
      <c r="H33" s="40">
        <v>8.1</v>
      </c>
      <c r="I33" s="40">
        <v>0.28999999999999998</v>
      </c>
      <c r="J33" s="40">
        <v>51.24053826745164</v>
      </c>
      <c r="K33" s="40">
        <v>0.98769729137027806</v>
      </c>
      <c r="L33" s="40">
        <f t="shared" si="0"/>
        <v>-5.3761372251735469E-3</v>
      </c>
      <c r="M33" s="40">
        <v>1.9066779669927638</v>
      </c>
      <c r="N33" s="6">
        <v>2</v>
      </c>
      <c r="O33" s="41">
        <v>0.28699999999999998</v>
      </c>
      <c r="P33" s="40">
        <f t="shared" si="1"/>
        <v>-0.54211810326600773</v>
      </c>
      <c r="Q33" s="7">
        <v>0</v>
      </c>
      <c r="R33" s="5">
        <v>1</v>
      </c>
      <c r="S33" s="7">
        <v>1</v>
      </c>
      <c r="T33" s="8">
        <f t="shared" si="2"/>
        <v>1</v>
      </c>
    </row>
    <row r="34" spans="1:20" x14ac:dyDescent="0.25">
      <c r="A34" s="38" t="s">
        <v>11</v>
      </c>
      <c r="B34" s="38" t="s">
        <v>15</v>
      </c>
      <c r="C34" s="38">
        <v>4</v>
      </c>
      <c r="D34" s="38">
        <v>2</v>
      </c>
      <c r="E34" s="5">
        <v>1</v>
      </c>
      <c r="F34" s="39">
        <v>11.121473536955012</v>
      </c>
      <c r="G34" s="39">
        <v>1.2822889260942356</v>
      </c>
      <c r="H34" s="40">
        <v>5.6</v>
      </c>
      <c r="I34" s="40">
        <v>1.07</v>
      </c>
      <c r="J34" s="40"/>
      <c r="K34" s="40"/>
      <c r="L34" s="40"/>
      <c r="M34" s="40"/>
      <c r="N34" s="6">
        <v>9</v>
      </c>
      <c r="O34" s="41">
        <v>0.39</v>
      </c>
      <c r="P34" s="40">
        <f t="shared" si="1"/>
        <v>-0.40893539297350079</v>
      </c>
      <c r="Q34" s="7">
        <v>0</v>
      </c>
      <c r="R34" s="5">
        <v>1</v>
      </c>
      <c r="S34" s="7">
        <v>1</v>
      </c>
      <c r="T34" s="8">
        <f t="shared" si="2"/>
        <v>1</v>
      </c>
    </row>
    <row r="35" spans="1:20" x14ac:dyDescent="0.25">
      <c r="A35" s="38" t="s">
        <v>11</v>
      </c>
      <c r="B35" s="38" t="s">
        <v>15</v>
      </c>
      <c r="C35" s="38">
        <v>4</v>
      </c>
      <c r="D35" s="38">
        <v>2</v>
      </c>
      <c r="E35" s="5">
        <v>2</v>
      </c>
      <c r="F35" s="39">
        <v>10.83353350948834</v>
      </c>
      <c r="G35" s="39">
        <v>1.2446185123176274</v>
      </c>
      <c r="H35" s="40">
        <v>7.4</v>
      </c>
      <c r="I35" s="40">
        <v>0.28000000000000003</v>
      </c>
      <c r="J35" s="40"/>
      <c r="K35" s="40"/>
      <c r="L35" s="40"/>
      <c r="M35" s="40"/>
      <c r="N35" s="6">
        <v>13</v>
      </c>
      <c r="O35" s="41">
        <v>2.1970000000000001</v>
      </c>
      <c r="P35" s="40">
        <f t="shared" si="1"/>
        <v>0.34183005692051033</v>
      </c>
      <c r="Q35" s="7">
        <v>0</v>
      </c>
      <c r="R35" s="5">
        <v>1</v>
      </c>
      <c r="S35" s="7">
        <v>1</v>
      </c>
      <c r="T35" s="8">
        <f t="shared" si="2"/>
        <v>1</v>
      </c>
    </row>
    <row r="36" spans="1:20" x14ac:dyDescent="0.25">
      <c r="A36" s="38" t="s">
        <v>11</v>
      </c>
      <c r="B36" s="38" t="s">
        <v>15</v>
      </c>
      <c r="C36" s="38">
        <v>4</v>
      </c>
      <c r="D36" s="38">
        <v>3</v>
      </c>
      <c r="E36" s="5">
        <v>1</v>
      </c>
      <c r="F36" s="39">
        <v>11.635438352995607</v>
      </c>
      <c r="G36" s="39">
        <v>1.2924539583831618</v>
      </c>
      <c r="H36" s="40">
        <v>6.9</v>
      </c>
      <c r="I36" s="40">
        <v>0.5</v>
      </c>
      <c r="J36" s="40">
        <v>62.763268744734617</v>
      </c>
      <c r="K36" s="40">
        <v>1.5999906284868535</v>
      </c>
      <c r="L36" s="40">
        <f t="shared" si="0"/>
        <v>0.204117438900696</v>
      </c>
      <c r="M36" s="40">
        <v>2.7057361927207246</v>
      </c>
      <c r="N36" s="6">
        <v>2</v>
      </c>
      <c r="O36" s="41">
        <v>0.224</v>
      </c>
      <c r="P36" s="40">
        <f t="shared" si="1"/>
        <v>-0.64975198166583714</v>
      </c>
      <c r="Q36" s="7">
        <v>1</v>
      </c>
      <c r="R36" s="5">
        <v>2</v>
      </c>
      <c r="S36" s="7">
        <v>0.5</v>
      </c>
      <c r="T36" s="8">
        <f t="shared" si="2"/>
        <v>0.70710678118654757</v>
      </c>
    </row>
    <row r="37" spans="1:20" x14ac:dyDescent="0.25">
      <c r="A37" s="38" t="s">
        <v>11</v>
      </c>
      <c r="B37" s="38" t="s">
        <v>15</v>
      </c>
      <c r="C37" s="38">
        <v>4</v>
      </c>
      <c r="D37" s="38">
        <v>3</v>
      </c>
      <c r="E37" s="5">
        <v>2</v>
      </c>
      <c r="F37" s="39">
        <v>10.622052548843479</v>
      </c>
      <c r="G37" s="39">
        <v>1.3313202583114088</v>
      </c>
      <c r="H37" s="40">
        <v>7.5</v>
      </c>
      <c r="I37" s="40">
        <v>0.32</v>
      </c>
      <c r="J37" s="40">
        <v>61.066336019838808</v>
      </c>
      <c r="K37" s="40">
        <v>1.544908695525508</v>
      </c>
      <c r="L37" s="40">
        <f t="shared" si="0"/>
        <v>0.18890281761122649</v>
      </c>
      <c r="M37" s="40">
        <v>1.9544903920340886</v>
      </c>
      <c r="N37" s="6">
        <v>11</v>
      </c>
      <c r="O37" s="41">
        <v>1.7589999999999999</v>
      </c>
      <c r="P37" s="40">
        <f t="shared" si="1"/>
        <v>0.24526583945746125</v>
      </c>
      <c r="Q37" s="7">
        <v>0</v>
      </c>
      <c r="R37" s="5">
        <v>1</v>
      </c>
      <c r="S37" s="7">
        <v>1</v>
      </c>
      <c r="T37" s="8">
        <f t="shared" si="2"/>
        <v>1</v>
      </c>
    </row>
    <row r="38" spans="1:20" x14ac:dyDescent="0.25">
      <c r="A38" s="38" t="s">
        <v>11</v>
      </c>
      <c r="B38" s="38" t="s">
        <v>15</v>
      </c>
      <c r="C38" s="38">
        <v>4</v>
      </c>
      <c r="D38" s="38">
        <v>4</v>
      </c>
      <c r="E38" s="5">
        <v>1</v>
      </c>
      <c r="F38" s="39">
        <v>20.019723865877722</v>
      </c>
      <c r="G38" s="39">
        <v>0.90947141832097578</v>
      </c>
      <c r="H38" s="40">
        <v>6.6</v>
      </c>
      <c r="I38" s="40">
        <v>1.57</v>
      </c>
      <c r="J38" s="40"/>
      <c r="K38" s="40"/>
      <c r="L38" s="40"/>
      <c r="M38" s="40"/>
      <c r="N38" s="6">
        <v>13</v>
      </c>
      <c r="O38" s="41">
        <v>2.5369999999999999</v>
      </c>
      <c r="P38" s="40">
        <f t="shared" si="1"/>
        <v>0.40432046722173071</v>
      </c>
      <c r="Q38" s="7">
        <v>0.96123660472287598</v>
      </c>
      <c r="R38" s="5">
        <v>2</v>
      </c>
      <c r="S38" s="7">
        <v>0.61538461538461542</v>
      </c>
      <c r="T38" s="8">
        <f t="shared" si="2"/>
        <v>0.78446454055273618</v>
      </c>
    </row>
    <row r="39" spans="1:20" x14ac:dyDescent="0.25">
      <c r="A39" s="38" t="s">
        <v>11</v>
      </c>
      <c r="B39" s="38" t="s">
        <v>15</v>
      </c>
      <c r="C39" s="38">
        <v>4</v>
      </c>
      <c r="D39" s="38">
        <v>4</v>
      </c>
      <c r="E39" s="5">
        <v>2</v>
      </c>
      <c r="F39" s="39">
        <v>18.292113859076057</v>
      </c>
      <c r="G39" s="39">
        <v>1.2813920114805071</v>
      </c>
      <c r="H39" s="40">
        <v>7.6</v>
      </c>
      <c r="I39" s="40">
        <v>0.36</v>
      </c>
      <c r="J39" s="40"/>
      <c r="K39" s="40"/>
      <c r="L39" s="40"/>
      <c r="M39" s="40"/>
      <c r="N39" s="6">
        <v>9</v>
      </c>
      <c r="O39" s="41">
        <v>1.617</v>
      </c>
      <c r="P39" s="40">
        <f t="shared" si="1"/>
        <v>0.20871001990640115</v>
      </c>
      <c r="Q39" s="7">
        <v>1.2243944454059861</v>
      </c>
      <c r="R39" s="5">
        <v>3</v>
      </c>
      <c r="S39" s="7">
        <v>0.66666666666666663</v>
      </c>
      <c r="T39" s="8">
        <f t="shared" si="2"/>
        <v>0.81649658092772603</v>
      </c>
    </row>
    <row r="40" spans="1:20" x14ac:dyDescent="0.25">
      <c r="A40" s="38" t="s">
        <v>11</v>
      </c>
      <c r="B40" s="38" t="s">
        <v>15</v>
      </c>
      <c r="C40" s="38">
        <v>4</v>
      </c>
      <c r="D40" s="38">
        <v>5</v>
      </c>
      <c r="E40" s="5">
        <v>1</v>
      </c>
      <c r="F40" s="39">
        <v>13.787820758330142</v>
      </c>
      <c r="G40" s="39">
        <v>0.78061468548194213</v>
      </c>
      <c r="H40" s="40">
        <v>6.8</v>
      </c>
      <c r="I40" s="40">
        <v>0.53</v>
      </c>
      <c r="J40" s="40">
        <v>69.520186007186638</v>
      </c>
      <c r="K40" s="40">
        <v>6.6828483211180716</v>
      </c>
      <c r="L40" s="40">
        <f t="shared" si="0"/>
        <v>0.82496160416589115</v>
      </c>
      <c r="M40" s="40">
        <v>2.2500566762349958</v>
      </c>
      <c r="N40" s="6">
        <v>2</v>
      </c>
      <c r="O40" s="41">
        <v>2.5000000000000001E-2</v>
      </c>
      <c r="P40" s="40">
        <f t="shared" si="1"/>
        <v>-1.6020599913279623</v>
      </c>
      <c r="Q40" s="7">
        <v>0</v>
      </c>
      <c r="R40" s="5">
        <v>1</v>
      </c>
      <c r="S40" s="7">
        <v>1</v>
      </c>
      <c r="T40" s="8">
        <f t="shared" si="2"/>
        <v>1</v>
      </c>
    </row>
    <row r="41" spans="1:20" x14ac:dyDescent="0.25">
      <c r="A41" s="38" t="s">
        <v>11</v>
      </c>
      <c r="B41" s="38" t="s">
        <v>15</v>
      </c>
      <c r="C41" s="38">
        <v>4</v>
      </c>
      <c r="D41" s="38">
        <v>5</v>
      </c>
      <c r="E41" s="5">
        <v>2</v>
      </c>
      <c r="F41" s="39">
        <v>11.550295857988168</v>
      </c>
      <c r="G41" s="39">
        <v>1.2631547476680218</v>
      </c>
      <c r="H41" s="40">
        <v>7.5</v>
      </c>
      <c r="I41" s="40">
        <v>0.32</v>
      </c>
      <c r="J41" s="40">
        <v>60.488926034266612</v>
      </c>
      <c r="K41" s="40">
        <v>1.5375934426605644</v>
      </c>
      <c r="L41" s="40">
        <f t="shared" si="0"/>
        <v>0.18684151820271849</v>
      </c>
      <c r="M41" s="40">
        <v>1.9598157836602965</v>
      </c>
      <c r="N41" s="6">
        <v>9</v>
      </c>
      <c r="O41" s="41">
        <v>1.347</v>
      </c>
      <c r="P41" s="40">
        <f t="shared" si="1"/>
        <v>0.12936759572298562</v>
      </c>
      <c r="Q41" s="7">
        <v>0</v>
      </c>
      <c r="R41" s="5">
        <v>1</v>
      </c>
      <c r="S41" s="7">
        <v>1</v>
      </c>
      <c r="T41" s="8">
        <f t="shared" si="2"/>
        <v>1</v>
      </c>
    </row>
    <row r="42" spans="1:20" x14ac:dyDescent="0.25">
      <c r="A42" s="38" t="s">
        <v>16</v>
      </c>
      <c r="B42" s="38" t="s">
        <v>12</v>
      </c>
      <c r="C42" s="38">
        <v>1</v>
      </c>
      <c r="D42" s="38">
        <v>1</v>
      </c>
      <c r="E42" s="5">
        <v>1</v>
      </c>
      <c r="F42" s="39">
        <v>30.07443617375846</v>
      </c>
      <c r="G42" s="39">
        <v>0.73969879134054606</v>
      </c>
      <c r="H42" s="40">
        <v>7.3</v>
      </c>
      <c r="I42" s="40">
        <v>0.47</v>
      </c>
      <c r="J42" s="40">
        <v>17.031146454605697</v>
      </c>
      <c r="K42" s="40">
        <v>0.9725024943748205</v>
      </c>
      <c r="L42" s="40">
        <f t="shared" si="0"/>
        <v>-1.2109276077492627E-2</v>
      </c>
      <c r="M42" s="40">
        <v>5.2299586559299565</v>
      </c>
      <c r="N42" s="6">
        <v>0</v>
      </c>
      <c r="O42" s="41">
        <v>0</v>
      </c>
      <c r="P42" s="40"/>
      <c r="Q42" s="7"/>
      <c r="R42" s="5">
        <v>0</v>
      </c>
      <c r="S42" s="7"/>
      <c r="T42" s="8"/>
    </row>
    <row r="43" spans="1:20" x14ac:dyDescent="0.25">
      <c r="A43" s="38" t="s">
        <v>16</v>
      </c>
      <c r="B43" s="38" t="s">
        <v>12</v>
      </c>
      <c r="C43" s="38">
        <v>1</v>
      </c>
      <c r="D43" s="38">
        <v>1</v>
      </c>
      <c r="E43" s="5">
        <v>2</v>
      </c>
      <c r="F43" s="39">
        <v>34.31780366056573</v>
      </c>
      <c r="G43" s="39">
        <v>0.90756740241190925</v>
      </c>
      <c r="H43" s="40">
        <v>7.5</v>
      </c>
      <c r="I43" s="40">
        <v>0.5</v>
      </c>
      <c r="J43" s="40">
        <v>15.491071428571429</v>
      </c>
      <c r="K43" s="40">
        <v>0.61047439412330629</v>
      </c>
      <c r="L43" s="40">
        <f t="shared" si="0"/>
        <v>-0.21433254748350383</v>
      </c>
      <c r="M43" s="40">
        <v>4.7173664351944504</v>
      </c>
      <c r="N43" s="6">
        <v>1</v>
      </c>
      <c r="O43" s="41">
        <v>1.0999999999999999E-2</v>
      </c>
      <c r="P43" s="40">
        <f t="shared" si="1"/>
        <v>-1.9586073148417751</v>
      </c>
      <c r="Q43" s="7">
        <v>0</v>
      </c>
      <c r="R43" s="5">
        <v>1</v>
      </c>
      <c r="S43" s="7">
        <v>1</v>
      </c>
      <c r="T43" s="8">
        <f t="shared" si="2"/>
        <v>1</v>
      </c>
    </row>
    <row r="44" spans="1:20" x14ac:dyDescent="0.25">
      <c r="A44" s="38" t="s">
        <v>16</v>
      </c>
      <c r="B44" s="38" t="s">
        <v>12</v>
      </c>
      <c r="C44" s="38">
        <v>1</v>
      </c>
      <c r="D44" s="38">
        <v>2</v>
      </c>
      <c r="E44" s="5">
        <v>1</v>
      </c>
      <c r="F44" s="39">
        <v>25.730928643441242</v>
      </c>
      <c r="G44" s="39">
        <v>0.74928664125106059</v>
      </c>
      <c r="H44" s="40">
        <v>7.4</v>
      </c>
      <c r="I44" s="40">
        <v>0.45</v>
      </c>
      <c r="J44" s="40"/>
      <c r="K44" s="40"/>
      <c r="L44" s="40"/>
      <c r="M44" s="40"/>
      <c r="N44" s="6">
        <v>0</v>
      </c>
      <c r="O44" s="41">
        <v>0</v>
      </c>
      <c r="P44" s="40"/>
      <c r="Q44" s="7"/>
      <c r="R44" s="5">
        <v>0</v>
      </c>
      <c r="S44" s="7"/>
      <c r="T44" s="8"/>
    </row>
    <row r="45" spans="1:20" x14ac:dyDescent="0.25">
      <c r="A45" s="38" t="s">
        <v>16</v>
      </c>
      <c r="B45" s="38" t="s">
        <v>12</v>
      </c>
      <c r="C45" s="38">
        <v>1</v>
      </c>
      <c r="D45" s="38">
        <v>2</v>
      </c>
      <c r="E45" s="5">
        <v>2</v>
      </c>
      <c r="F45" s="39">
        <v>31.064228785747765</v>
      </c>
      <c r="G45" s="39">
        <v>0.87918740965677245</v>
      </c>
      <c r="H45" s="40">
        <v>7.4</v>
      </c>
      <c r="I45" s="40">
        <v>0.43</v>
      </c>
      <c r="J45" s="40"/>
      <c r="K45" s="40"/>
      <c r="L45" s="40"/>
      <c r="M45" s="40"/>
      <c r="N45" s="6">
        <v>0</v>
      </c>
      <c r="O45" s="41">
        <v>0</v>
      </c>
      <c r="P45" s="40"/>
      <c r="Q45" s="7"/>
      <c r="R45" s="5">
        <v>0</v>
      </c>
      <c r="S45" s="7"/>
      <c r="T45" s="8"/>
    </row>
    <row r="46" spans="1:20" x14ac:dyDescent="0.25">
      <c r="A46" s="38" t="s">
        <v>16</v>
      </c>
      <c r="B46" s="38" t="s">
        <v>12</v>
      </c>
      <c r="C46" s="38">
        <v>1</v>
      </c>
      <c r="D46" s="38">
        <v>3</v>
      </c>
      <c r="E46" s="5">
        <v>1</v>
      </c>
      <c r="F46" s="39">
        <v>18.251499666740713</v>
      </c>
      <c r="G46" s="39">
        <v>0.91643243354834492</v>
      </c>
      <c r="H46" s="40">
        <v>7.2</v>
      </c>
      <c r="I46" s="40">
        <v>0.6</v>
      </c>
      <c r="J46" s="40">
        <v>22.87</v>
      </c>
      <c r="K46" s="40">
        <v>1.208086762087595</v>
      </c>
      <c r="L46" s="40">
        <f t="shared" si="0"/>
        <v>8.2098125462920363E-2</v>
      </c>
      <c r="M46" s="40">
        <v>4.4839864912032343</v>
      </c>
      <c r="N46" s="6">
        <v>0</v>
      </c>
      <c r="O46" s="41">
        <v>0</v>
      </c>
      <c r="P46" s="40"/>
      <c r="Q46" s="7"/>
      <c r="R46" s="5">
        <v>0</v>
      </c>
      <c r="S46" s="7"/>
      <c r="T46" s="8"/>
    </row>
    <row r="47" spans="1:20" x14ac:dyDescent="0.25">
      <c r="A47" s="38" t="s">
        <v>16</v>
      </c>
      <c r="B47" s="38" t="s">
        <v>12</v>
      </c>
      <c r="C47" s="38">
        <v>1</v>
      </c>
      <c r="D47" s="38">
        <v>3</v>
      </c>
      <c r="E47" s="5">
        <v>2</v>
      </c>
      <c r="F47" s="39">
        <v>31.483859134262669</v>
      </c>
      <c r="G47" s="39">
        <v>1.0498956407273723</v>
      </c>
      <c r="H47" s="40">
        <v>7.4</v>
      </c>
      <c r="I47" s="40">
        <v>0.5</v>
      </c>
      <c r="J47" s="40">
        <v>22.699520279110335</v>
      </c>
      <c r="K47" s="40">
        <v>1.0367026291355186</v>
      </c>
      <c r="L47" s="40">
        <f t="shared" si="0"/>
        <v>1.5654199931819161E-2</v>
      </c>
      <c r="M47" s="40">
        <v>4.6111231892126208</v>
      </c>
      <c r="N47" s="6">
        <v>0</v>
      </c>
      <c r="O47" s="41">
        <v>0</v>
      </c>
      <c r="P47" s="40"/>
      <c r="Q47" s="7"/>
      <c r="R47" s="5">
        <v>0</v>
      </c>
      <c r="S47" s="7"/>
      <c r="T47" s="8"/>
    </row>
    <row r="48" spans="1:20" x14ac:dyDescent="0.25">
      <c r="A48" s="38" t="s">
        <v>16</v>
      </c>
      <c r="B48" s="38" t="s">
        <v>12</v>
      </c>
      <c r="C48" s="38">
        <v>1</v>
      </c>
      <c r="D48" s="38">
        <v>4</v>
      </c>
      <c r="E48" s="5">
        <v>1</v>
      </c>
      <c r="F48" s="39">
        <v>22.447494281555418</v>
      </c>
      <c r="G48" s="39">
        <v>0.90778072774633412</v>
      </c>
      <c r="H48" s="40">
        <v>7</v>
      </c>
      <c r="I48" s="40">
        <v>0.93</v>
      </c>
      <c r="J48" s="40"/>
      <c r="K48" s="40"/>
      <c r="L48" s="40"/>
      <c r="M48" s="40"/>
      <c r="N48" s="6">
        <v>1</v>
      </c>
      <c r="O48" s="41">
        <v>3.5000000000000003E-2</v>
      </c>
      <c r="P48" s="40">
        <f t="shared" si="1"/>
        <v>-1.4559319556497243</v>
      </c>
      <c r="Q48" s="7">
        <v>0</v>
      </c>
      <c r="R48" s="5">
        <v>1</v>
      </c>
      <c r="S48" s="7">
        <v>1</v>
      </c>
      <c r="T48" s="8">
        <f t="shared" si="2"/>
        <v>1</v>
      </c>
    </row>
    <row r="49" spans="1:20" x14ac:dyDescent="0.25">
      <c r="A49" s="38" t="s">
        <v>16</v>
      </c>
      <c r="B49" s="38" t="s">
        <v>12</v>
      </c>
      <c r="C49" s="38">
        <v>1</v>
      </c>
      <c r="D49" s="38">
        <v>4</v>
      </c>
      <c r="E49" s="5">
        <v>2</v>
      </c>
      <c r="F49" s="39">
        <v>28.017789072426957</v>
      </c>
      <c r="G49" s="39">
        <v>1.0328665071949188</v>
      </c>
      <c r="H49" s="40">
        <v>7.2</v>
      </c>
      <c r="I49" s="40">
        <v>0.63</v>
      </c>
      <c r="J49" s="40"/>
      <c r="K49" s="40"/>
      <c r="L49" s="40"/>
      <c r="M49" s="40"/>
      <c r="N49" s="6">
        <v>0</v>
      </c>
      <c r="O49" s="41">
        <v>0</v>
      </c>
      <c r="P49" s="40"/>
      <c r="Q49" s="7"/>
      <c r="R49" s="5">
        <v>0</v>
      </c>
      <c r="S49" s="7"/>
      <c r="T49" s="8"/>
    </row>
    <row r="50" spans="1:20" x14ac:dyDescent="0.25">
      <c r="A50" s="38" t="s">
        <v>16</v>
      </c>
      <c r="B50" s="38" t="s">
        <v>12</v>
      </c>
      <c r="C50" s="38">
        <v>1</v>
      </c>
      <c r="D50" s="38">
        <v>5</v>
      </c>
      <c r="E50" s="5">
        <v>1</v>
      </c>
      <c r="F50" s="39">
        <v>23.585282943411308</v>
      </c>
      <c r="G50" s="39">
        <v>0.84810521153363205</v>
      </c>
      <c r="H50" s="40">
        <v>7</v>
      </c>
      <c r="I50" s="40">
        <v>0.51</v>
      </c>
      <c r="J50" s="40">
        <v>28.227232537577368</v>
      </c>
      <c r="K50" s="40">
        <v>1.0155761678099191</v>
      </c>
      <c r="L50" s="40">
        <f t="shared" si="0"/>
        <v>6.7125008762759135E-3</v>
      </c>
      <c r="M50" s="40">
        <v>4.3396537447047487</v>
      </c>
      <c r="N50" s="6">
        <v>0</v>
      </c>
      <c r="O50" s="41">
        <v>0</v>
      </c>
      <c r="P50" s="40"/>
      <c r="Q50" s="7"/>
      <c r="R50" s="5">
        <v>0</v>
      </c>
      <c r="S50" s="7"/>
      <c r="T50" s="8"/>
    </row>
    <row r="51" spans="1:20" x14ac:dyDescent="0.25">
      <c r="A51" s="38" t="s">
        <v>16</v>
      </c>
      <c r="B51" s="38" t="s">
        <v>12</v>
      </c>
      <c r="C51" s="38">
        <v>1</v>
      </c>
      <c r="D51" s="38">
        <v>5</v>
      </c>
      <c r="E51" s="5">
        <v>2</v>
      </c>
      <c r="F51" s="39">
        <v>25.820505373221032</v>
      </c>
      <c r="G51" s="39">
        <v>1.060488949671567</v>
      </c>
      <c r="H51" s="40">
        <v>7.2</v>
      </c>
      <c r="I51" s="40">
        <v>0.4</v>
      </c>
      <c r="J51" s="40">
        <v>28.102270222614063</v>
      </c>
      <c r="K51" s="40">
        <v>0.8210313055141395</v>
      </c>
      <c r="L51" s="40">
        <f t="shared" si="0"/>
        <v>-8.5640283132885825E-2</v>
      </c>
      <c r="M51" s="40">
        <v>4.5109336243085272</v>
      </c>
      <c r="N51" s="6">
        <v>0</v>
      </c>
      <c r="O51" s="41">
        <v>0</v>
      </c>
      <c r="P51" s="40"/>
      <c r="Q51" s="7"/>
      <c r="R51" s="5">
        <v>0</v>
      </c>
      <c r="S51" s="7"/>
      <c r="T51" s="8"/>
    </row>
    <row r="52" spans="1:20" x14ac:dyDescent="0.25">
      <c r="A52" s="38" t="s">
        <v>16</v>
      </c>
      <c r="B52" s="38" t="s">
        <v>13</v>
      </c>
      <c r="C52" s="38">
        <v>2</v>
      </c>
      <c r="D52" s="38">
        <v>1</v>
      </c>
      <c r="E52" s="5">
        <v>1</v>
      </c>
      <c r="F52" s="39">
        <v>25.987525987526006</v>
      </c>
      <c r="G52" s="39">
        <v>0.57522123893805299</v>
      </c>
      <c r="H52" s="40">
        <v>5.7</v>
      </c>
      <c r="I52" s="40">
        <v>0.79</v>
      </c>
      <c r="J52" s="40">
        <v>11.339754816112084</v>
      </c>
      <c r="K52" s="40">
        <v>1.313239487820641</v>
      </c>
      <c r="L52" s="40">
        <f t="shared" si="0"/>
        <v>0.11834393306185036</v>
      </c>
      <c r="M52" s="40">
        <v>4.1502747891813865</v>
      </c>
      <c r="N52" s="6">
        <v>2</v>
      </c>
      <c r="O52" s="41">
        <v>0.107</v>
      </c>
      <c r="P52" s="40">
        <f t="shared" si="1"/>
        <v>-0.97061622231479039</v>
      </c>
      <c r="Q52" s="7">
        <v>1</v>
      </c>
      <c r="R52" s="5">
        <v>2</v>
      </c>
      <c r="S52" s="7">
        <v>0.5</v>
      </c>
      <c r="T52" s="8">
        <f t="shared" si="2"/>
        <v>0.70710678118654757</v>
      </c>
    </row>
    <row r="53" spans="1:20" x14ac:dyDescent="0.25">
      <c r="A53" s="38" t="s">
        <v>16</v>
      </c>
      <c r="B53" s="38" t="s">
        <v>13</v>
      </c>
      <c r="C53" s="38">
        <v>2</v>
      </c>
      <c r="D53" s="38">
        <v>1</v>
      </c>
      <c r="E53" s="5">
        <v>2</v>
      </c>
      <c r="F53" s="39">
        <v>32.302015327845588</v>
      </c>
      <c r="G53" s="39">
        <v>1.0532767280554891</v>
      </c>
      <c r="H53" s="40">
        <v>5.6</v>
      </c>
      <c r="I53" s="40">
        <v>0.68</v>
      </c>
      <c r="J53" s="40">
        <v>11.200521966072206</v>
      </c>
      <c r="K53" s="40">
        <v>1.3721822324156081</v>
      </c>
      <c r="L53" s="40">
        <f t="shared" si="0"/>
        <v>0.13741179160180789</v>
      </c>
      <c r="M53" s="40">
        <v>3.7630460625172684</v>
      </c>
      <c r="N53" s="6">
        <v>3</v>
      </c>
      <c r="O53" s="41">
        <v>0.98299999999999998</v>
      </c>
      <c r="P53" s="40">
        <f t="shared" si="1"/>
        <v>-7.4464821678643838E-3</v>
      </c>
      <c r="Q53" s="7">
        <v>0.91829583405448956</v>
      </c>
      <c r="R53" s="5">
        <v>2</v>
      </c>
      <c r="S53" s="7">
        <v>0.66666666666666663</v>
      </c>
      <c r="T53" s="8">
        <f t="shared" si="2"/>
        <v>0.81649658092772603</v>
      </c>
    </row>
    <row r="54" spans="1:20" x14ac:dyDescent="0.25">
      <c r="A54" s="38" t="s">
        <v>16</v>
      </c>
      <c r="B54" s="38" t="s">
        <v>13</v>
      </c>
      <c r="C54" s="38">
        <v>2</v>
      </c>
      <c r="D54" s="38">
        <v>2</v>
      </c>
      <c r="E54" s="5">
        <v>1</v>
      </c>
      <c r="F54" s="39">
        <v>23.18973418881761</v>
      </c>
      <c r="G54" s="39">
        <v>0.65235589571872754</v>
      </c>
      <c r="H54" s="40">
        <v>5.3</v>
      </c>
      <c r="I54" s="40">
        <v>0.73</v>
      </c>
      <c r="J54" s="40"/>
      <c r="K54" s="40"/>
      <c r="L54" s="40"/>
      <c r="M54" s="40"/>
      <c r="N54" s="6">
        <v>3</v>
      </c>
      <c r="O54" s="41">
        <v>0.54700000000000004</v>
      </c>
      <c r="P54" s="40">
        <f t="shared" si="1"/>
        <v>-0.26201267366656922</v>
      </c>
      <c r="Q54" s="7">
        <v>0.91829583405448956</v>
      </c>
      <c r="R54" s="5">
        <v>2</v>
      </c>
      <c r="S54" s="7">
        <v>0.66666666666666663</v>
      </c>
      <c r="T54" s="8">
        <f t="shared" si="2"/>
        <v>0.81649658092772603</v>
      </c>
    </row>
    <row r="55" spans="1:20" x14ac:dyDescent="0.25">
      <c r="A55" s="38" t="s">
        <v>16</v>
      </c>
      <c r="B55" s="38" t="s">
        <v>13</v>
      </c>
      <c r="C55" s="38">
        <v>2</v>
      </c>
      <c r="D55" s="38">
        <v>2</v>
      </c>
      <c r="E55" s="5">
        <v>2</v>
      </c>
      <c r="F55" s="39">
        <v>28.120713305898491</v>
      </c>
      <c r="G55" s="39">
        <v>1.0897512556804592</v>
      </c>
      <c r="H55" s="40">
        <v>5.4</v>
      </c>
      <c r="I55" s="40">
        <v>0.66</v>
      </c>
      <c r="J55" s="40"/>
      <c r="K55" s="40"/>
      <c r="L55" s="40"/>
      <c r="M55" s="40"/>
      <c r="N55" s="6">
        <v>3</v>
      </c>
      <c r="O55" s="41">
        <v>7.9000000000000001E-2</v>
      </c>
      <c r="P55" s="40">
        <f t="shared" si="1"/>
        <v>-1.1023729087095586</v>
      </c>
      <c r="Q55" s="7">
        <v>0.91829583405448956</v>
      </c>
      <c r="R55" s="5">
        <v>2</v>
      </c>
      <c r="S55" s="7">
        <v>0.66666666666666663</v>
      </c>
      <c r="T55" s="8">
        <f t="shared" si="2"/>
        <v>0.81649658092772603</v>
      </c>
    </row>
    <row r="56" spans="1:20" x14ac:dyDescent="0.25">
      <c r="A56" s="38" t="s">
        <v>16</v>
      </c>
      <c r="B56" s="38" t="s">
        <v>13</v>
      </c>
      <c r="C56" s="38">
        <v>2</v>
      </c>
      <c r="D56" s="38">
        <v>3</v>
      </c>
      <c r="E56" s="5">
        <v>1</v>
      </c>
      <c r="F56" s="39">
        <v>27.227011494252878</v>
      </c>
      <c r="G56" s="39">
        <v>0.83233676154030123</v>
      </c>
      <c r="H56" s="40">
        <v>5.3</v>
      </c>
      <c r="I56" s="40">
        <v>0.64</v>
      </c>
      <c r="J56" s="40">
        <v>12.718363868768641</v>
      </c>
      <c r="K56" s="40">
        <v>1.4109673809418775</v>
      </c>
      <c r="L56" s="40">
        <f t="shared" si="0"/>
        <v>0.1495169737538547</v>
      </c>
      <c r="M56" s="40">
        <v>4.1426808770363186</v>
      </c>
      <c r="N56" s="6">
        <v>0</v>
      </c>
      <c r="O56" s="41">
        <v>0</v>
      </c>
      <c r="P56" s="40"/>
      <c r="Q56" s="7"/>
      <c r="R56" s="5">
        <v>0</v>
      </c>
      <c r="S56" s="7"/>
      <c r="T56" s="8"/>
    </row>
    <row r="57" spans="1:20" x14ac:dyDescent="0.25">
      <c r="A57" s="38" t="s">
        <v>16</v>
      </c>
      <c r="B57" s="38" t="s">
        <v>13</v>
      </c>
      <c r="C57" s="38">
        <v>2</v>
      </c>
      <c r="D57" s="38">
        <v>3</v>
      </c>
      <c r="E57" s="5">
        <v>2</v>
      </c>
      <c r="F57" s="39">
        <v>30.964611872146119</v>
      </c>
      <c r="G57" s="39">
        <v>1.0475962688352067</v>
      </c>
      <c r="H57" s="40">
        <v>5.4</v>
      </c>
      <c r="I57" s="40">
        <v>0.54</v>
      </c>
      <c r="J57" s="40">
        <v>11.664804469273744</v>
      </c>
      <c r="K57" s="40">
        <v>1.1963902019768013</v>
      </c>
      <c r="L57" s="40">
        <f t="shared" si="0"/>
        <v>7.7872847651797167E-2</v>
      </c>
      <c r="M57" s="40">
        <v>5.4879037883898389</v>
      </c>
      <c r="N57" s="6">
        <v>4</v>
      </c>
      <c r="O57" s="41">
        <v>0</v>
      </c>
      <c r="P57" s="40"/>
      <c r="Q57" s="7">
        <v>0</v>
      </c>
      <c r="R57" s="5">
        <v>1</v>
      </c>
      <c r="S57" s="7">
        <v>1</v>
      </c>
      <c r="T57" s="8">
        <f t="shared" si="2"/>
        <v>1</v>
      </c>
    </row>
    <row r="58" spans="1:20" x14ac:dyDescent="0.25">
      <c r="A58" s="38" t="s">
        <v>16</v>
      </c>
      <c r="B58" s="38" t="s">
        <v>13</v>
      </c>
      <c r="C58" s="38">
        <v>2</v>
      </c>
      <c r="D58" s="38">
        <v>4</v>
      </c>
      <c r="E58" s="5">
        <v>1</v>
      </c>
      <c r="F58" s="39">
        <v>32.539682539682538</v>
      </c>
      <c r="G58" s="39">
        <v>0.71573786175556087</v>
      </c>
      <c r="H58" s="40">
        <v>5.5</v>
      </c>
      <c r="I58" s="40">
        <v>0.48</v>
      </c>
      <c r="J58" s="40"/>
      <c r="K58" s="40"/>
      <c r="L58" s="40"/>
      <c r="M58" s="40"/>
      <c r="N58" s="6">
        <v>0</v>
      </c>
      <c r="O58" s="41">
        <v>0</v>
      </c>
      <c r="P58" s="40"/>
      <c r="Q58" s="7"/>
      <c r="R58" s="5">
        <v>0</v>
      </c>
      <c r="S58" s="7"/>
      <c r="T58" s="8"/>
    </row>
    <row r="59" spans="1:20" x14ac:dyDescent="0.25">
      <c r="A59" s="38" t="s">
        <v>16</v>
      </c>
      <c r="B59" s="38" t="s">
        <v>13</v>
      </c>
      <c r="C59" s="38">
        <v>2</v>
      </c>
      <c r="D59" s="38">
        <v>4</v>
      </c>
      <c r="E59" s="5">
        <v>2</v>
      </c>
      <c r="F59" s="39">
        <v>35.926246038605605</v>
      </c>
      <c r="G59" s="39">
        <v>1.0377302080841901</v>
      </c>
      <c r="H59" s="40">
        <v>5.6</v>
      </c>
      <c r="I59" s="40">
        <v>0.53</v>
      </c>
      <c r="J59" s="40"/>
      <c r="K59" s="40"/>
      <c r="L59" s="40"/>
      <c r="M59" s="40"/>
      <c r="N59" s="6">
        <v>2</v>
      </c>
      <c r="O59" s="41">
        <v>0</v>
      </c>
      <c r="P59" s="40"/>
      <c r="Q59" s="7">
        <v>0</v>
      </c>
      <c r="R59" s="5">
        <v>1</v>
      </c>
      <c r="S59" s="7">
        <v>1</v>
      </c>
      <c r="T59" s="8">
        <f t="shared" si="2"/>
        <v>1</v>
      </c>
    </row>
    <row r="60" spans="1:20" x14ac:dyDescent="0.25">
      <c r="A60" s="38" t="s">
        <v>16</v>
      </c>
      <c r="B60" s="38" t="s">
        <v>13</v>
      </c>
      <c r="C60" s="38">
        <v>2</v>
      </c>
      <c r="D60" s="38">
        <v>5</v>
      </c>
      <c r="E60" s="5">
        <v>1</v>
      </c>
      <c r="F60" s="39">
        <v>30.140379851362514</v>
      </c>
      <c r="G60" s="39">
        <v>0.7241090648170293</v>
      </c>
      <c r="H60" s="40">
        <v>5.6</v>
      </c>
      <c r="I60" s="40">
        <v>0.42</v>
      </c>
      <c r="J60" s="40">
        <v>13.947425592005214</v>
      </c>
      <c r="K60" s="40">
        <v>1.1967647477669552</v>
      </c>
      <c r="L60" s="40">
        <f t="shared" si="0"/>
        <v>7.8008788010551999E-2</v>
      </c>
      <c r="M60" s="40">
        <v>6.314009562945273</v>
      </c>
      <c r="N60" s="6">
        <v>0</v>
      </c>
      <c r="O60" s="41">
        <v>0</v>
      </c>
      <c r="P60" s="40"/>
      <c r="Q60" s="7"/>
      <c r="R60" s="5">
        <v>0</v>
      </c>
      <c r="S60" s="7"/>
      <c r="T60" s="8"/>
    </row>
    <row r="61" spans="1:20" x14ac:dyDescent="0.25">
      <c r="A61" s="38" t="s">
        <v>16</v>
      </c>
      <c r="B61" s="38" t="s">
        <v>13</v>
      </c>
      <c r="C61" s="38">
        <v>2</v>
      </c>
      <c r="D61" s="38">
        <v>5</v>
      </c>
      <c r="E61" s="5">
        <v>2</v>
      </c>
      <c r="F61" s="39">
        <v>22.646657571623457</v>
      </c>
      <c r="G61" s="39">
        <v>1.3148768237263813</v>
      </c>
      <c r="H61" s="40">
        <v>5.5</v>
      </c>
      <c r="I61" s="40">
        <v>0.52</v>
      </c>
      <c r="J61" s="40">
        <v>14.618011096884336</v>
      </c>
      <c r="K61" s="40">
        <v>1.2123081022461724</v>
      </c>
      <c r="L61" s="40">
        <f t="shared" si="0"/>
        <v>8.3613007702148107E-2</v>
      </c>
      <c r="M61" s="40">
        <v>4.058675997148959</v>
      </c>
      <c r="N61" s="6">
        <v>0</v>
      </c>
      <c r="O61" s="41">
        <v>0</v>
      </c>
      <c r="P61" s="40"/>
      <c r="Q61" s="7"/>
      <c r="R61" s="5">
        <v>0</v>
      </c>
      <c r="S61" s="7"/>
      <c r="T61" s="8"/>
    </row>
    <row r="62" spans="1:20" x14ac:dyDescent="0.25">
      <c r="A62" s="38" t="s">
        <v>16</v>
      </c>
      <c r="B62" s="38" t="s">
        <v>14</v>
      </c>
      <c r="C62" s="38">
        <v>3</v>
      </c>
      <c r="D62" s="38">
        <v>1</v>
      </c>
      <c r="E62" s="5">
        <v>1</v>
      </c>
      <c r="F62" s="39">
        <v>14.065240266573142</v>
      </c>
      <c r="G62" s="39">
        <v>0.85236785458024378</v>
      </c>
      <c r="H62" s="40">
        <v>7.4</v>
      </c>
      <c r="I62" s="40">
        <v>0.65</v>
      </c>
      <c r="J62" s="40">
        <v>14.796573875802997</v>
      </c>
      <c r="K62" s="40">
        <v>2.1225952918218516</v>
      </c>
      <c r="L62" s="40">
        <f t="shared" si="0"/>
        <v>0.32686719657602509</v>
      </c>
      <c r="M62" s="40">
        <v>5.2711844917221597</v>
      </c>
      <c r="N62" s="6">
        <v>0</v>
      </c>
      <c r="O62" s="41">
        <v>0</v>
      </c>
      <c r="P62" s="40"/>
      <c r="Q62" s="7"/>
      <c r="R62" s="5">
        <v>0</v>
      </c>
      <c r="S62" s="7"/>
      <c r="T62" s="8"/>
    </row>
    <row r="63" spans="1:20" x14ac:dyDescent="0.25">
      <c r="A63" s="38" t="s">
        <v>16</v>
      </c>
      <c r="B63" s="38" t="s">
        <v>14</v>
      </c>
      <c r="C63" s="38">
        <v>3</v>
      </c>
      <c r="D63" s="38">
        <v>1</v>
      </c>
      <c r="E63" s="5">
        <v>2</v>
      </c>
      <c r="F63" s="39">
        <v>21.109123434704834</v>
      </c>
      <c r="G63" s="39">
        <v>1.002750538148768</v>
      </c>
      <c r="H63" s="40">
        <v>7.1</v>
      </c>
      <c r="I63" s="40">
        <v>0.63</v>
      </c>
      <c r="J63" s="40">
        <v>10.401785714285715</v>
      </c>
      <c r="K63" s="40">
        <v>1.6246148856818439</v>
      </c>
      <c r="L63" s="40">
        <f t="shared" si="0"/>
        <v>0.21075042817929776</v>
      </c>
      <c r="M63" s="40">
        <v>5.0645513154467023</v>
      </c>
      <c r="N63" s="6">
        <v>2</v>
      </c>
      <c r="O63" s="41">
        <v>0.193</v>
      </c>
      <c r="P63" s="40">
        <f t="shared" si="1"/>
        <v>-0.71444269099222624</v>
      </c>
      <c r="Q63" s="7">
        <v>0</v>
      </c>
      <c r="R63" s="5">
        <v>1</v>
      </c>
      <c r="S63" s="7">
        <v>1</v>
      </c>
      <c r="T63" s="8">
        <f t="shared" si="2"/>
        <v>1</v>
      </c>
    </row>
    <row r="64" spans="1:20" x14ac:dyDescent="0.25">
      <c r="A64" s="38" t="s">
        <v>16</v>
      </c>
      <c r="B64" s="38" t="s">
        <v>14</v>
      </c>
      <c r="C64" s="38">
        <v>3</v>
      </c>
      <c r="D64" s="38">
        <v>2</v>
      </c>
      <c r="E64" s="5">
        <v>1</v>
      </c>
      <c r="F64" s="39">
        <v>21.732851985559563</v>
      </c>
      <c r="G64" s="39">
        <v>0.82815116000956701</v>
      </c>
      <c r="H64" s="40">
        <v>7.2</v>
      </c>
      <c r="I64" s="40">
        <v>0.57999999999999996</v>
      </c>
      <c r="J64" s="40">
        <v>9.6166629736317315</v>
      </c>
      <c r="K64" s="40">
        <v>1.2870387168279149</v>
      </c>
      <c r="L64" s="40">
        <f t="shared" si="0"/>
        <v>0.10959161159110767</v>
      </c>
      <c r="M64" s="40">
        <v>3.8165982897423043</v>
      </c>
      <c r="N64" s="6">
        <v>4</v>
      </c>
      <c r="O64" s="41">
        <v>5.0000000000000001E-3</v>
      </c>
      <c r="P64" s="40">
        <f t="shared" si="1"/>
        <v>-2.3010299956639813</v>
      </c>
      <c r="Q64" s="7">
        <v>0</v>
      </c>
      <c r="R64" s="5">
        <v>1</v>
      </c>
      <c r="S64" s="7">
        <v>1</v>
      </c>
      <c r="T64" s="8">
        <f t="shared" si="2"/>
        <v>1</v>
      </c>
    </row>
    <row r="65" spans="1:20" x14ac:dyDescent="0.25">
      <c r="A65" s="38" t="s">
        <v>16</v>
      </c>
      <c r="B65" s="38" t="s">
        <v>14</v>
      </c>
      <c r="C65" s="38">
        <v>3</v>
      </c>
      <c r="D65" s="38">
        <v>2</v>
      </c>
      <c r="E65" s="5">
        <v>2</v>
      </c>
      <c r="F65" s="39">
        <v>24.784853700516361</v>
      </c>
      <c r="G65" s="39">
        <v>1.0422147811528342</v>
      </c>
      <c r="H65" s="40">
        <v>7.2</v>
      </c>
      <c r="I65" s="40">
        <v>0.63</v>
      </c>
      <c r="J65" s="40">
        <v>9.8518995492594978</v>
      </c>
      <c r="K65" s="40">
        <v>1.1661253519332122</v>
      </c>
      <c r="L65" s="40">
        <f t="shared" si="0"/>
        <v>6.6745237152674941E-2</v>
      </c>
      <c r="M65" s="40">
        <v>5.5381085601137485</v>
      </c>
      <c r="N65" s="6">
        <v>11</v>
      </c>
      <c r="O65" s="41">
        <v>0.51200000000000001</v>
      </c>
      <c r="P65" s="40">
        <f t="shared" si="1"/>
        <v>-0.29073003902416922</v>
      </c>
      <c r="Q65" s="7">
        <v>0</v>
      </c>
      <c r="R65" s="5">
        <v>1</v>
      </c>
      <c r="S65" s="7">
        <v>1</v>
      </c>
      <c r="T65" s="8">
        <f t="shared" si="2"/>
        <v>1</v>
      </c>
    </row>
    <row r="66" spans="1:20" x14ac:dyDescent="0.25">
      <c r="A66" s="38" t="s">
        <v>16</v>
      </c>
      <c r="B66" s="38" t="s">
        <v>14</v>
      </c>
      <c r="C66" s="38">
        <v>3</v>
      </c>
      <c r="D66" s="38">
        <v>3</v>
      </c>
      <c r="E66" s="5">
        <v>1</v>
      </c>
      <c r="F66" s="39">
        <v>19.803421914816177</v>
      </c>
      <c r="G66" s="39">
        <v>0.8212748146376464</v>
      </c>
      <c r="H66" s="40">
        <v>6.9</v>
      </c>
      <c r="I66" s="40">
        <v>0.77</v>
      </c>
      <c r="J66" s="40">
        <v>11.925795053003533</v>
      </c>
      <c r="K66" s="40">
        <v>1.5393109540636101</v>
      </c>
      <c r="L66" s="40">
        <f t="shared" si="0"/>
        <v>0.18732635991779606</v>
      </c>
      <c r="M66" s="40">
        <v>5.6644665061134036</v>
      </c>
      <c r="N66" s="6">
        <v>0</v>
      </c>
      <c r="O66" s="41">
        <v>0</v>
      </c>
      <c r="P66" s="40"/>
      <c r="Q66" s="7"/>
      <c r="R66" s="5">
        <v>0</v>
      </c>
      <c r="S66" s="7"/>
      <c r="T66" s="8"/>
    </row>
    <row r="67" spans="1:20" x14ac:dyDescent="0.25">
      <c r="A67" s="38" t="s">
        <v>16</v>
      </c>
      <c r="B67" s="38" t="s">
        <v>14</v>
      </c>
      <c r="C67" s="38">
        <v>3</v>
      </c>
      <c r="D67" s="38">
        <v>3</v>
      </c>
      <c r="E67" s="5">
        <v>2</v>
      </c>
      <c r="F67" s="39">
        <v>24.087381431445824</v>
      </c>
      <c r="G67" s="39">
        <v>1.0401219803874671</v>
      </c>
      <c r="H67" s="40">
        <v>6.9</v>
      </c>
      <c r="I67" s="40">
        <v>0.54</v>
      </c>
      <c r="J67" s="40">
        <v>9.9016540008940535</v>
      </c>
      <c r="K67" s="40">
        <v>1.4083165237937496</v>
      </c>
      <c r="L67" s="40">
        <f t="shared" ref="L67:L130" si="3">LOG10(K67)</f>
        <v>0.14870027489704124</v>
      </c>
      <c r="M67" s="40">
        <v>5.7111413897409911</v>
      </c>
      <c r="N67" s="6">
        <v>7</v>
      </c>
      <c r="O67" s="41">
        <v>0.20200000000000001</v>
      </c>
      <c r="P67" s="40">
        <f t="shared" ref="P67:P130" si="4">LOG10(O67)</f>
        <v>-0.69464863055337622</v>
      </c>
      <c r="Q67" s="7">
        <v>0.98522813603425163</v>
      </c>
      <c r="R67" s="5">
        <v>2</v>
      </c>
      <c r="S67" s="7">
        <v>0.5714285714285714</v>
      </c>
      <c r="T67" s="8">
        <f t="shared" ref="T67:T130" si="5">SQRT(S67)</f>
        <v>0.7559289460184544</v>
      </c>
    </row>
    <row r="68" spans="1:20" x14ac:dyDescent="0.25">
      <c r="A68" s="38" t="s">
        <v>16</v>
      </c>
      <c r="B68" s="38" t="s">
        <v>14</v>
      </c>
      <c r="C68" s="38">
        <v>3</v>
      </c>
      <c r="D68" s="38">
        <v>4</v>
      </c>
      <c r="E68" s="5">
        <v>1</v>
      </c>
      <c r="F68" s="39">
        <v>16.71035386631717</v>
      </c>
      <c r="G68" s="39">
        <v>0.91246113370007165</v>
      </c>
      <c r="H68" s="40">
        <v>6.6</v>
      </c>
      <c r="I68" s="40">
        <v>0.53</v>
      </c>
      <c r="J68" s="40">
        <v>10.517241379310343</v>
      </c>
      <c r="K68" s="40">
        <v>1.5386253085261428</v>
      </c>
      <c r="L68" s="40">
        <f t="shared" si="3"/>
        <v>0.18713287177965085</v>
      </c>
      <c r="M68" s="40">
        <v>5.5777544331863593</v>
      </c>
      <c r="N68" s="6">
        <v>0</v>
      </c>
      <c r="O68" s="41">
        <v>0</v>
      </c>
      <c r="P68" s="40"/>
      <c r="Q68" s="7"/>
      <c r="R68" s="5">
        <v>0</v>
      </c>
      <c r="S68" s="7"/>
      <c r="T68" s="8"/>
    </row>
    <row r="69" spans="1:20" x14ac:dyDescent="0.25">
      <c r="A69" s="38" t="s">
        <v>16</v>
      </c>
      <c r="B69" s="38" t="s">
        <v>14</v>
      </c>
      <c r="C69" s="38">
        <v>3</v>
      </c>
      <c r="D69" s="38">
        <v>4</v>
      </c>
      <c r="E69" s="5">
        <v>2</v>
      </c>
      <c r="F69" s="39">
        <v>26.728377205669666</v>
      </c>
      <c r="G69" s="39">
        <v>1.0335446065534559</v>
      </c>
      <c r="H69" s="40">
        <v>6.4</v>
      </c>
      <c r="I69" s="40">
        <v>0.49</v>
      </c>
      <c r="J69" s="40"/>
      <c r="K69" s="40"/>
      <c r="L69" s="40"/>
      <c r="M69" s="40"/>
      <c r="N69" s="6">
        <v>2</v>
      </c>
      <c r="O69" s="41">
        <v>2E-3</v>
      </c>
      <c r="P69" s="40">
        <f t="shared" si="4"/>
        <v>-2.6989700043360187</v>
      </c>
      <c r="Q69" s="7">
        <v>0</v>
      </c>
      <c r="R69" s="5">
        <v>1</v>
      </c>
      <c r="S69" s="7">
        <v>1</v>
      </c>
      <c r="T69" s="8">
        <f t="shared" si="5"/>
        <v>1</v>
      </c>
    </row>
    <row r="70" spans="1:20" x14ac:dyDescent="0.25">
      <c r="A70" s="38" t="s">
        <v>16</v>
      </c>
      <c r="B70" s="38" t="s">
        <v>14</v>
      </c>
      <c r="C70" s="38">
        <v>3</v>
      </c>
      <c r="D70" s="38">
        <v>5</v>
      </c>
      <c r="E70" s="5">
        <v>1</v>
      </c>
      <c r="F70" s="39">
        <v>19.10698753261816</v>
      </c>
      <c r="G70" s="39">
        <v>1.0311528342501792</v>
      </c>
      <c r="H70" s="40">
        <v>7.2</v>
      </c>
      <c r="I70" s="40">
        <v>0.47</v>
      </c>
      <c r="J70" s="40">
        <v>5.1177536231884053</v>
      </c>
      <c r="K70" s="40">
        <v>0.80408328645288296</v>
      </c>
      <c r="L70" s="40">
        <f t="shared" si="3"/>
        <v>-9.4698964966023078E-2</v>
      </c>
      <c r="M70" s="40">
        <v>4.3593229213165996</v>
      </c>
      <c r="N70" s="6">
        <v>1</v>
      </c>
      <c r="O70" s="41">
        <v>0.01</v>
      </c>
      <c r="P70" s="40">
        <f t="shared" si="4"/>
        <v>-2</v>
      </c>
      <c r="Q70" s="7">
        <v>0</v>
      </c>
      <c r="R70" s="5">
        <v>1</v>
      </c>
      <c r="S70" s="7">
        <v>1</v>
      </c>
      <c r="T70" s="8">
        <f t="shared" si="5"/>
        <v>1</v>
      </c>
    </row>
    <row r="71" spans="1:20" x14ac:dyDescent="0.25">
      <c r="A71" s="38" t="s">
        <v>16</v>
      </c>
      <c r="B71" s="38" t="s">
        <v>14</v>
      </c>
      <c r="C71" s="38">
        <v>3</v>
      </c>
      <c r="D71" s="38">
        <v>5</v>
      </c>
      <c r="E71" s="5">
        <v>2</v>
      </c>
      <c r="F71" s="39">
        <v>24.896476182843095</v>
      </c>
      <c r="G71" s="39">
        <v>1.11908036354939</v>
      </c>
      <c r="H71" s="40">
        <v>7.5</v>
      </c>
      <c r="I71" s="40">
        <v>0.46</v>
      </c>
      <c r="J71" s="40">
        <v>5.1276309896999557</v>
      </c>
      <c r="K71" s="40">
        <v>0.62202520411170692</v>
      </c>
      <c r="L71" s="40">
        <f t="shared" si="3"/>
        <v>-0.20619201758431061</v>
      </c>
      <c r="M71" s="40">
        <v>3.5913461511913249</v>
      </c>
      <c r="N71" s="6">
        <v>3</v>
      </c>
      <c r="O71" s="41">
        <v>0.33900000000000002</v>
      </c>
      <c r="P71" s="40">
        <f t="shared" si="4"/>
        <v>-0.46980030179691779</v>
      </c>
      <c r="Q71" s="7">
        <v>0</v>
      </c>
      <c r="R71" s="5">
        <v>1</v>
      </c>
      <c r="S71" s="7">
        <v>1</v>
      </c>
      <c r="T71" s="8">
        <f t="shared" si="5"/>
        <v>1</v>
      </c>
    </row>
    <row r="72" spans="1:20" x14ac:dyDescent="0.25">
      <c r="A72" s="38" t="s">
        <v>16</v>
      </c>
      <c r="B72" s="38" t="s">
        <v>15</v>
      </c>
      <c r="C72" s="38">
        <v>4</v>
      </c>
      <c r="D72" s="38">
        <v>1</v>
      </c>
      <c r="E72" s="5">
        <v>1</v>
      </c>
      <c r="F72" s="39">
        <v>17.286115007012629</v>
      </c>
      <c r="G72" s="39">
        <v>0.85266682611815348</v>
      </c>
      <c r="H72" s="40">
        <v>6.9</v>
      </c>
      <c r="I72" s="40">
        <v>0.45</v>
      </c>
      <c r="J72" s="40">
        <v>31.104960613157335</v>
      </c>
      <c r="K72" s="40">
        <v>0.94626622140401206</v>
      </c>
      <c r="L72" s="40">
        <f t="shared" si="3"/>
        <v>-2.3986662518695266E-2</v>
      </c>
      <c r="M72" s="40">
        <v>4.1091116837239845</v>
      </c>
      <c r="N72" s="6">
        <v>4</v>
      </c>
      <c r="O72" s="41">
        <v>8.0000000000000002E-3</v>
      </c>
      <c r="P72" s="40">
        <f t="shared" si="4"/>
        <v>-2.0969100130080562</v>
      </c>
      <c r="Q72" s="7">
        <v>0</v>
      </c>
      <c r="R72" s="5">
        <v>1</v>
      </c>
      <c r="S72" s="7">
        <v>1</v>
      </c>
      <c r="T72" s="8">
        <f t="shared" si="5"/>
        <v>1</v>
      </c>
    </row>
    <row r="73" spans="1:20" x14ac:dyDescent="0.25">
      <c r="A73" s="38" t="s">
        <v>16</v>
      </c>
      <c r="B73" s="38" t="s">
        <v>15</v>
      </c>
      <c r="C73" s="38">
        <v>4</v>
      </c>
      <c r="D73" s="38">
        <v>1</v>
      </c>
      <c r="E73" s="5">
        <v>2</v>
      </c>
      <c r="F73" s="39">
        <v>17.902638762511359</v>
      </c>
      <c r="G73" s="39">
        <v>1.3142788806505621</v>
      </c>
      <c r="H73" s="40">
        <v>7.45</v>
      </c>
      <c r="I73" s="40">
        <v>0.46</v>
      </c>
      <c r="J73" s="40"/>
      <c r="K73" s="40"/>
      <c r="L73" s="40"/>
      <c r="M73" s="40"/>
      <c r="N73" s="6">
        <v>21</v>
      </c>
      <c r="O73" s="41">
        <v>1.1000000000000001</v>
      </c>
      <c r="P73" s="40">
        <f t="shared" si="4"/>
        <v>4.1392685158225077E-2</v>
      </c>
      <c r="Q73" s="7">
        <v>0.863120568566631</v>
      </c>
      <c r="R73" s="5">
        <v>2</v>
      </c>
      <c r="S73" s="7">
        <v>0.7142857142857143</v>
      </c>
      <c r="T73" s="8">
        <f t="shared" si="5"/>
        <v>0.84515425472851657</v>
      </c>
    </row>
    <row r="74" spans="1:20" x14ac:dyDescent="0.25">
      <c r="A74" s="38" t="s">
        <v>16</v>
      </c>
      <c r="B74" s="38" t="s">
        <v>15</v>
      </c>
      <c r="C74" s="38">
        <v>4</v>
      </c>
      <c r="D74" s="38">
        <v>2</v>
      </c>
      <c r="E74" s="5">
        <v>1</v>
      </c>
      <c r="F74" s="39">
        <v>13.382899628252792</v>
      </c>
      <c r="G74" s="39">
        <v>1.0455034680698396</v>
      </c>
      <c r="H74" s="40">
        <v>7.2</v>
      </c>
      <c r="I74" s="40">
        <v>0.38</v>
      </c>
      <c r="J74" s="40"/>
      <c r="K74" s="40"/>
      <c r="L74" s="40"/>
      <c r="M74" s="40"/>
      <c r="N74" s="6">
        <v>1</v>
      </c>
      <c r="O74" s="41">
        <v>0.05</v>
      </c>
      <c r="P74" s="40">
        <f t="shared" si="4"/>
        <v>-1.3010299956639813</v>
      </c>
      <c r="Q74" s="7">
        <v>0</v>
      </c>
      <c r="R74" s="5">
        <v>1</v>
      </c>
      <c r="S74" s="7">
        <v>1</v>
      </c>
      <c r="T74" s="8">
        <f t="shared" si="5"/>
        <v>1</v>
      </c>
    </row>
    <row r="75" spans="1:20" x14ac:dyDescent="0.25">
      <c r="A75" s="38" t="s">
        <v>16</v>
      </c>
      <c r="B75" s="38" t="s">
        <v>15</v>
      </c>
      <c r="C75" s="38">
        <v>4</v>
      </c>
      <c r="D75" s="38">
        <v>2</v>
      </c>
      <c r="E75" s="5">
        <v>2</v>
      </c>
      <c r="F75" s="39">
        <v>20.952144805355815</v>
      </c>
      <c r="G75" s="39">
        <v>1.2057522123893805</v>
      </c>
      <c r="H75" s="40">
        <v>7.3</v>
      </c>
      <c r="I75" s="40">
        <v>0.36</v>
      </c>
      <c r="J75" s="40">
        <v>32.927090014966858</v>
      </c>
      <c r="K75" s="40">
        <v>0.68708639331908061</v>
      </c>
      <c r="L75" s="40">
        <f t="shared" si="3"/>
        <v>-0.16298865190291673</v>
      </c>
      <c r="M75" s="40">
        <v>3.8191824960531577</v>
      </c>
      <c r="N75" s="6">
        <v>11</v>
      </c>
      <c r="O75" s="41">
        <v>0.46500000000000002</v>
      </c>
      <c r="P75" s="40">
        <f t="shared" si="4"/>
        <v>-0.33254704711004607</v>
      </c>
      <c r="Q75" s="7">
        <v>0.68403843563904165</v>
      </c>
      <c r="R75" s="5">
        <v>2</v>
      </c>
      <c r="S75" s="7">
        <v>0.81818181818181823</v>
      </c>
      <c r="T75" s="8">
        <f t="shared" si="5"/>
        <v>0.90453403373329089</v>
      </c>
    </row>
    <row r="76" spans="1:20" x14ac:dyDescent="0.25">
      <c r="A76" s="38" t="s">
        <v>16</v>
      </c>
      <c r="B76" s="38" t="s">
        <v>15</v>
      </c>
      <c r="C76" s="38">
        <v>4</v>
      </c>
      <c r="D76" s="38">
        <v>3</v>
      </c>
      <c r="E76" s="5">
        <v>1</v>
      </c>
      <c r="F76" s="39">
        <v>16.853448275862078</v>
      </c>
      <c r="G76" s="39">
        <v>1.3872279359005022</v>
      </c>
      <c r="H76" s="40">
        <v>7.3</v>
      </c>
      <c r="I76" s="40">
        <v>0.38</v>
      </c>
      <c r="J76" s="40">
        <v>32.854693527646809</v>
      </c>
      <c r="K76" s="40">
        <v>0.97444985823869501</v>
      </c>
      <c r="L76" s="40">
        <f t="shared" si="3"/>
        <v>-1.1240503237487208E-2</v>
      </c>
      <c r="M76" s="40">
        <v>3.7530821882836345</v>
      </c>
      <c r="N76" s="6">
        <v>0</v>
      </c>
      <c r="O76" s="41">
        <v>0</v>
      </c>
      <c r="P76" s="40"/>
      <c r="Q76" s="7"/>
      <c r="R76" s="5">
        <v>0</v>
      </c>
      <c r="S76" s="7"/>
      <c r="T76" s="8"/>
    </row>
    <row r="77" spans="1:20" x14ac:dyDescent="0.25">
      <c r="A77" s="38" t="s">
        <v>16</v>
      </c>
      <c r="B77" s="38" t="s">
        <v>15</v>
      </c>
      <c r="C77" s="38">
        <v>4</v>
      </c>
      <c r="D77" s="38">
        <v>3</v>
      </c>
      <c r="E77" s="5">
        <v>2</v>
      </c>
      <c r="F77" s="39">
        <v>21.655242447321644</v>
      </c>
      <c r="G77" s="39">
        <v>1.1776488878258791</v>
      </c>
      <c r="H77" s="40">
        <v>7.4</v>
      </c>
      <c r="I77" s="40">
        <v>0.42</v>
      </c>
      <c r="J77" s="40">
        <v>32.496243829147886</v>
      </c>
      <c r="K77" s="40">
        <v>0.65849108808279322</v>
      </c>
      <c r="L77" s="40">
        <f t="shared" si="3"/>
        <v>-0.18145009833721126</v>
      </c>
      <c r="M77" s="40">
        <v>3.688896439650057</v>
      </c>
      <c r="N77" s="6">
        <v>5</v>
      </c>
      <c r="O77" s="41">
        <v>2.7E-2</v>
      </c>
      <c r="P77" s="40">
        <f t="shared" si="4"/>
        <v>-1.5686362358410126</v>
      </c>
      <c r="Q77" s="7">
        <v>0</v>
      </c>
      <c r="R77" s="5">
        <v>1</v>
      </c>
      <c r="S77" s="7">
        <v>1</v>
      </c>
      <c r="T77" s="8">
        <f t="shared" si="5"/>
        <v>1</v>
      </c>
    </row>
    <row r="78" spans="1:20" x14ac:dyDescent="0.25">
      <c r="A78" s="38" t="s">
        <v>16</v>
      </c>
      <c r="B78" s="38" t="s">
        <v>15</v>
      </c>
      <c r="C78" s="38">
        <v>4</v>
      </c>
      <c r="D78" s="38">
        <v>4</v>
      </c>
      <c r="E78" s="5">
        <v>1</v>
      </c>
      <c r="F78" s="39">
        <v>9.4070164545172155</v>
      </c>
      <c r="G78" s="39">
        <v>0.96298732360679262</v>
      </c>
      <c r="H78" s="40">
        <v>7.9</v>
      </c>
      <c r="I78" s="40">
        <v>0.73</v>
      </c>
      <c r="J78" s="40"/>
      <c r="K78" s="40"/>
      <c r="L78" s="40"/>
      <c r="M78" s="40"/>
      <c r="N78" s="6">
        <v>0</v>
      </c>
      <c r="O78" s="41">
        <v>0</v>
      </c>
      <c r="P78" s="40"/>
      <c r="Q78" s="7"/>
      <c r="R78" s="5">
        <v>0</v>
      </c>
      <c r="S78" s="7"/>
      <c r="T78" s="8"/>
    </row>
    <row r="79" spans="1:20" x14ac:dyDescent="0.25">
      <c r="A79" s="38" t="s">
        <v>16</v>
      </c>
      <c r="B79" s="38" t="s">
        <v>15</v>
      </c>
      <c r="C79" s="38">
        <v>4</v>
      </c>
      <c r="D79" s="38">
        <v>4</v>
      </c>
      <c r="E79" s="5">
        <v>2</v>
      </c>
      <c r="F79" s="39">
        <v>14.199535962877027</v>
      </c>
      <c r="G79" s="39">
        <v>1.2885673283903372</v>
      </c>
      <c r="H79" s="40">
        <v>8.1</v>
      </c>
      <c r="I79" s="40">
        <v>0.4</v>
      </c>
      <c r="J79" s="40"/>
      <c r="K79" s="40"/>
      <c r="L79" s="40"/>
      <c r="M79" s="40"/>
      <c r="N79" s="6">
        <v>1</v>
      </c>
      <c r="O79" s="41">
        <v>5.8000000000000003E-2</v>
      </c>
      <c r="P79" s="40">
        <f t="shared" si="4"/>
        <v>-1.2365720064370627</v>
      </c>
      <c r="Q79" s="7">
        <v>0</v>
      </c>
      <c r="R79" s="5">
        <v>1</v>
      </c>
      <c r="S79" s="7">
        <v>1</v>
      </c>
      <c r="T79" s="8">
        <f t="shared" si="5"/>
        <v>1</v>
      </c>
    </row>
    <row r="80" spans="1:20" x14ac:dyDescent="0.25">
      <c r="A80" s="38" t="s">
        <v>16</v>
      </c>
      <c r="B80" s="38" t="s">
        <v>15</v>
      </c>
      <c r="C80" s="38">
        <v>4</v>
      </c>
      <c r="D80" s="38">
        <v>5</v>
      </c>
      <c r="E80" s="5">
        <v>1</v>
      </c>
      <c r="F80" s="39">
        <v>20.846509365117988</v>
      </c>
      <c r="G80" s="39">
        <v>1.2290719923463285</v>
      </c>
      <c r="H80" s="40">
        <v>7.6</v>
      </c>
      <c r="I80" s="40">
        <v>0.46</v>
      </c>
      <c r="J80" s="40">
        <v>39.106844741235385</v>
      </c>
      <c r="K80" s="40">
        <v>1.5535186604615923</v>
      </c>
      <c r="L80" s="40">
        <f t="shared" si="3"/>
        <v>0.1913164742545444</v>
      </c>
      <c r="M80" s="40">
        <v>4.7004178611098153</v>
      </c>
      <c r="N80" s="6">
        <v>7</v>
      </c>
      <c r="O80" s="41">
        <v>1.5449999999999999</v>
      </c>
      <c r="P80" s="40">
        <f t="shared" si="4"/>
        <v>0.18892848376085342</v>
      </c>
      <c r="Q80" s="7">
        <v>0.863120568566631</v>
      </c>
      <c r="R80" s="5">
        <v>2</v>
      </c>
      <c r="S80" s="7">
        <v>0.7142857142857143</v>
      </c>
      <c r="T80" s="8">
        <f t="shared" si="5"/>
        <v>0.84515425472851657</v>
      </c>
    </row>
    <row r="81" spans="1:20" x14ac:dyDescent="0.25">
      <c r="A81" s="38" t="s">
        <v>16</v>
      </c>
      <c r="B81" s="38" t="s">
        <v>15</v>
      </c>
      <c r="C81" s="38">
        <v>4</v>
      </c>
      <c r="D81" s="38">
        <v>5</v>
      </c>
      <c r="E81" s="5">
        <v>2</v>
      </c>
      <c r="F81" s="39">
        <v>19.622733953944152</v>
      </c>
      <c r="G81" s="39">
        <v>1.2204018177469504</v>
      </c>
      <c r="H81" s="40">
        <v>7.4</v>
      </c>
      <c r="I81" s="40">
        <v>0.56999999999999995</v>
      </c>
      <c r="J81" s="40">
        <v>34.454314720812185</v>
      </c>
      <c r="K81" s="40">
        <v>1.008819245818136</v>
      </c>
      <c r="L81" s="40">
        <f t="shared" si="3"/>
        <v>3.8133589267293506E-3</v>
      </c>
      <c r="M81" s="40">
        <v>3.4780768533868285</v>
      </c>
      <c r="N81" s="6">
        <v>16</v>
      </c>
      <c r="O81" s="41">
        <v>1.3919999999999999</v>
      </c>
      <c r="P81" s="40">
        <f t="shared" si="4"/>
        <v>0.14363923527454328</v>
      </c>
      <c r="Q81" s="7">
        <v>0.81127812445913283</v>
      </c>
      <c r="R81" s="5">
        <v>2</v>
      </c>
      <c r="S81" s="7">
        <v>0.75</v>
      </c>
      <c r="T81" s="8">
        <f t="shared" si="5"/>
        <v>0.8660254037844386</v>
      </c>
    </row>
    <row r="82" spans="1:20" x14ac:dyDescent="0.25">
      <c r="A82" s="38" t="s">
        <v>17</v>
      </c>
      <c r="B82" s="38" t="s">
        <v>12</v>
      </c>
      <c r="C82" s="38">
        <v>1</v>
      </c>
      <c r="D82" s="38">
        <v>1</v>
      </c>
      <c r="E82" s="5">
        <v>1</v>
      </c>
      <c r="F82" s="39">
        <v>32.064728798321845</v>
      </c>
      <c r="G82" s="39">
        <v>0.99766802200430516</v>
      </c>
      <c r="H82" s="40">
        <v>7.4</v>
      </c>
      <c r="I82" s="40">
        <v>0.59</v>
      </c>
      <c r="J82" s="40">
        <v>49.83698183511877</v>
      </c>
      <c r="K82" s="40">
        <v>0.96098679466436265</v>
      </c>
      <c r="L82" s="40">
        <f t="shared" si="3"/>
        <v>-1.7282580118970135E-2</v>
      </c>
      <c r="M82" s="40">
        <v>2.3480561694199897</v>
      </c>
      <c r="N82" s="6">
        <v>0</v>
      </c>
      <c r="O82" s="41">
        <v>0</v>
      </c>
      <c r="P82" s="40"/>
      <c r="Q82" s="7"/>
      <c r="R82" s="5">
        <v>0</v>
      </c>
      <c r="S82" s="7"/>
      <c r="T82" s="8"/>
    </row>
    <row r="83" spans="1:20" x14ac:dyDescent="0.25">
      <c r="A83" s="38" t="s">
        <v>17</v>
      </c>
      <c r="B83" s="38" t="s">
        <v>12</v>
      </c>
      <c r="C83" s="38">
        <v>1</v>
      </c>
      <c r="D83" s="38">
        <v>1</v>
      </c>
      <c r="E83" s="5">
        <v>2</v>
      </c>
      <c r="F83" s="39">
        <v>29.206202267993504</v>
      </c>
      <c r="G83" s="39">
        <v>1.2918560153073428</v>
      </c>
      <c r="H83" s="40">
        <v>7.6</v>
      </c>
      <c r="I83" s="40">
        <v>0.52</v>
      </c>
      <c r="J83" s="40">
        <v>55.879008414828292</v>
      </c>
      <c r="K83" s="40">
        <v>0.7555144143450464</v>
      </c>
      <c r="L83" s="40">
        <f t="shared" si="3"/>
        <v>-0.12175724540729063</v>
      </c>
      <c r="M83" s="40">
        <v>2.1152533279186656</v>
      </c>
      <c r="N83" s="6">
        <v>0</v>
      </c>
      <c r="O83" s="41">
        <v>0</v>
      </c>
      <c r="P83" s="40"/>
      <c r="Q83" s="7"/>
      <c r="R83" s="5">
        <v>0</v>
      </c>
      <c r="S83" s="7"/>
      <c r="T83" s="8"/>
    </row>
    <row r="84" spans="1:20" x14ac:dyDescent="0.25">
      <c r="A84" s="38" t="s">
        <v>17</v>
      </c>
      <c r="B84" s="38" t="s">
        <v>12</v>
      </c>
      <c r="C84" s="38">
        <v>1</v>
      </c>
      <c r="D84" s="38">
        <v>2</v>
      </c>
      <c r="E84" s="5">
        <v>1</v>
      </c>
      <c r="F84" s="39">
        <v>23.252858958068611</v>
      </c>
      <c r="G84" s="39">
        <v>0.94116240133939244</v>
      </c>
      <c r="H84" s="40">
        <v>7.5</v>
      </c>
      <c r="I84" s="40">
        <v>0.63</v>
      </c>
      <c r="J84" s="40"/>
      <c r="K84" s="40"/>
      <c r="L84" s="40"/>
      <c r="M84" s="40"/>
      <c r="N84" s="6">
        <v>1</v>
      </c>
      <c r="O84" s="41">
        <v>0.42799999999999999</v>
      </c>
      <c r="P84" s="40">
        <f t="shared" si="4"/>
        <v>-0.36855623098682799</v>
      </c>
      <c r="Q84" s="7">
        <v>0</v>
      </c>
      <c r="R84" s="5">
        <v>1</v>
      </c>
      <c r="S84" s="7">
        <v>1</v>
      </c>
      <c r="T84" s="8">
        <f t="shared" si="5"/>
        <v>1</v>
      </c>
    </row>
    <row r="85" spans="1:20" x14ac:dyDescent="0.25">
      <c r="A85" s="38" t="s">
        <v>17</v>
      </c>
      <c r="B85" s="38" t="s">
        <v>12</v>
      </c>
      <c r="C85" s="38">
        <v>1</v>
      </c>
      <c r="D85" s="38">
        <v>2</v>
      </c>
      <c r="E85" s="5">
        <v>2</v>
      </c>
      <c r="F85" s="39">
        <v>23.764056863993197</v>
      </c>
      <c r="G85" s="39">
        <v>1.4090528581679023</v>
      </c>
      <c r="H85" s="40">
        <v>7.9</v>
      </c>
      <c r="I85" s="40">
        <v>0.4</v>
      </c>
      <c r="J85" s="40"/>
      <c r="K85" s="40"/>
      <c r="L85" s="40"/>
      <c r="M85" s="40"/>
      <c r="N85" s="6">
        <v>0</v>
      </c>
      <c r="O85" s="41">
        <v>0</v>
      </c>
      <c r="P85" s="40"/>
      <c r="Q85" s="7"/>
      <c r="R85" s="5">
        <v>0</v>
      </c>
      <c r="S85" s="7"/>
      <c r="T85" s="8"/>
    </row>
    <row r="86" spans="1:20" x14ac:dyDescent="0.25">
      <c r="A86" s="38" t="s">
        <v>17</v>
      </c>
      <c r="B86" s="38" t="s">
        <v>12</v>
      </c>
      <c r="C86" s="38">
        <v>1</v>
      </c>
      <c r="D86" s="38">
        <v>3</v>
      </c>
      <c r="E86" s="5">
        <v>1</v>
      </c>
      <c r="F86" s="39">
        <v>23.442732752846641</v>
      </c>
      <c r="G86" s="39">
        <v>0.89272901219803857</v>
      </c>
      <c r="H86" s="40">
        <v>8.9</v>
      </c>
      <c r="I86" s="40">
        <v>0.8</v>
      </c>
      <c r="J86" s="40">
        <v>38.46153846153846</v>
      </c>
      <c r="K86" s="40">
        <v>0.36174061070325458</v>
      </c>
      <c r="L86" s="40">
        <f t="shared" si="3"/>
        <v>-0.44160273255912652</v>
      </c>
      <c r="M86" s="40">
        <v>1.1438375750642904</v>
      </c>
      <c r="N86" s="6">
        <v>2</v>
      </c>
      <c r="O86" s="41">
        <v>0.20399999999999999</v>
      </c>
      <c r="P86" s="40">
        <f t="shared" si="4"/>
        <v>-0.69036983257410123</v>
      </c>
      <c r="Q86" s="7">
        <v>0</v>
      </c>
      <c r="R86" s="5">
        <v>1</v>
      </c>
      <c r="S86" s="7">
        <v>1</v>
      </c>
      <c r="T86" s="8">
        <f t="shared" si="5"/>
        <v>1</v>
      </c>
    </row>
    <row r="87" spans="1:20" x14ac:dyDescent="0.25">
      <c r="A87" s="38" t="s">
        <v>17</v>
      </c>
      <c r="B87" s="38" t="s">
        <v>12</v>
      </c>
      <c r="C87" s="38">
        <v>1</v>
      </c>
      <c r="D87" s="38">
        <v>3</v>
      </c>
      <c r="E87" s="5">
        <v>2</v>
      </c>
      <c r="F87" s="39">
        <v>27.623126338329758</v>
      </c>
      <c r="G87" s="39">
        <v>1.2565773738340109</v>
      </c>
      <c r="H87" s="40">
        <v>8.9</v>
      </c>
      <c r="I87" s="40">
        <v>0.77</v>
      </c>
      <c r="J87" s="40">
        <v>49.209027631301417</v>
      </c>
      <c r="K87" s="40">
        <v>0.61317242632063806</v>
      </c>
      <c r="L87" s="40">
        <f t="shared" si="3"/>
        <v>-0.21241738311649153</v>
      </c>
      <c r="M87" s="40">
        <v>1.1164629160370041</v>
      </c>
      <c r="N87" s="6">
        <v>0</v>
      </c>
      <c r="O87" s="41">
        <v>0</v>
      </c>
      <c r="P87" s="40"/>
      <c r="Q87" s="7"/>
      <c r="R87" s="5">
        <v>0</v>
      </c>
      <c r="S87" s="7"/>
      <c r="T87" s="8"/>
    </row>
    <row r="88" spans="1:20" x14ac:dyDescent="0.25">
      <c r="A88" s="38" t="s">
        <v>17</v>
      </c>
      <c r="B88" s="38" t="s">
        <v>12</v>
      </c>
      <c r="C88" s="38">
        <v>1</v>
      </c>
      <c r="D88" s="38">
        <v>4</v>
      </c>
      <c r="E88" s="5">
        <v>1</v>
      </c>
      <c r="F88" s="39">
        <v>13.063552417164592</v>
      </c>
      <c r="G88" s="39">
        <v>1.1008132025831141</v>
      </c>
      <c r="H88" s="40">
        <v>7.8</v>
      </c>
      <c r="I88" s="40">
        <v>0.36</v>
      </c>
      <c r="J88" s="40"/>
      <c r="K88" s="40"/>
      <c r="L88" s="40"/>
      <c r="M88" s="40"/>
      <c r="N88" s="6">
        <v>1</v>
      </c>
      <c r="O88" s="41">
        <v>7.0000000000000007E-2</v>
      </c>
      <c r="P88" s="40">
        <f t="shared" si="4"/>
        <v>-1.1549019599857431</v>
      </c>
      <c r="Q88" s="7">
        <v>0</v>
      </c>
      <c r="R88" s="5">
        <v>1</v>
      </c>
      <c r="S88" s="7">
        <v>1</v>
      </c>
      <c r="T88" s="8">
        <f t="shared" si="5"/>
        <v>1</v>
      </c>
    </row>
    <row r="89" spans="1:20" x14ac:dyDescent="0.25">
      <c r="A89" s="38" t="s">
        <v>17</v>
      </c>
      <c r="B89" s="38" t="s">
        <v>12</v>
      </c>
      <c r="C89" s="38">
        <v>1</v>
      </c>
      <c r="D89" s="38">
        <v>4</v>
      </c>
      <c r="E89" s="5">
        <v>2</v>
      </c>
      <c r="F89" s="39">
        <v>18.653671804170447</v>
      </c>
      <c r="G89" s="39">
        <v>1.3190624252571155</v>
      </c>
      <c r="H89" s="40">
        <v>7.8</v>
      </c>
      <c r="I89" s="40">
        <v>0.33</v>
      </c>
      <c r="J89" s="40"/>
      <c r="K89" s="40"/>
      <c r="L89" s="40"/>
      <c r="M89" s="40"/>
      <c r="N89" s="6">
        <v>0</v>
      </c>
      <c r="O89" s="41">
        <v>0</v>
      </c>
      <c r="P89" s="40"/>
      <c r="Q89" s="7"/>
      <c r="R89" s="5">
        <v>0</v>
      </c>
      <c r="S89" s="7"/>
      <c r="T89" s="8"/>
    </row>
    <row r="90" spans="1:20" x14ac:dyDescent="0.25">
      <c r="A90" s="38" t="s">
        <v>17</v>
      </c>
      <c r="B90" s="38" t="s">
        <v>12</v>
      </c>
      <c r="C90" s="38">
        <v>1</v>
      </c>
      <c r="D90" s="38">
        <v>5</v>
      </c>
      <c r="E90" s="5">
        <v>1</v>
      </c>
      <c r="F90" s="39">
        <v>19.148936170212778</v>
      </c>
      <c r="G90" s="39">
        <v>0.99766802200430516</v>
      </c>
      <c r="H90" s="40">
        <v>7.7</v>
      </c>
      <c r="I90" s="40">
        <v>0.47</v>
      </c>
      <c r="J90" s="40">
        <v>59.59807410508688</v>
      </c>
      <c r="K90" s="40">
        <v>0.8142901637585086</v>
      </c>
      <c r="L90" s="40">
        <f t="shared" si="3"/>
        <v>-8.9220811248183485E-2</v>
      </c>
      <c r="M90" s="40">
        <v>1.8073219389811521</v>
      </c>
      <c r="N90" s="6">
        <v>8</v>
      </c>
      <c r="O90" s="41">
        <v>1.226</v>
      </c>
      <c r="P90" s="40">
        <f t="shared" si="4"/>
        <v>8.8490470182396225E-2</v>
      </c>
      <c r="Q90" s="7">
        <v>0.81127812445913283</v>
      </c>
      <c r="R90" s="5">
        <v>2</v>
      </c>
      <c r="S90" s="7">
        <v>0.75</v>
      </c>
      <c r="T90" s="8">
        <f t="shared" si="5"/>
        <v>0.8660254037844386</v>
      </c>
    </row>
    <row r="91" spans="1:20" x14ac:dyDescent="0.25">
      <c r="A91" s="38" t="s">
        <v>17</v>
      </c>
      <c r="B91" s="38" t="s">
        <v>12</v>
      </c>
      <c r="C91" s="38">
        <v>1</v>
      </c>
      <c r="D91" s="38">
        <v>5</v>
      </c>
      <c r="E91" s="5">
        <v>2</v>
      </c>
      <c r="F91" s="39">
        <v>25.458197338689427</v>
      </c>
      <c r="G91" s="39">
        <v>1.1908036354939009</v>
      </c>
      <c r="H91" s="40">
        <v>7.8</v>
      </c>
      <c r="I91" s="40">
        <v>0.39</v>
      </c>
      <c r="J91" s="40">
        <v>62.071846282372604</v>
      </c>
      <c r="K91" s="40">
        <v>0.56681110846542637</v>
      </c>
      <c r="L91" s="40">
        <f t="shared" si="3"/>
        <v>-0.24656164696028188</v>
      </c>
      <c r="M91" s="40">
        <v>1.2199976811895594</v>
      </c>
      <c r="N91" s="6">
        <v>5</v>
      </c>
      <c r="O91" s="41">
        <v>0.45300000000000001</v>
      </c>
      <c r="P91" s="40">
        <f t="shared" si="4"/>
        <v>-0.34390179798716813</v>
      </c>
      <c r="Q91" s="7">
        <v>0.72192809488736231</v>
      </c>
      <c r="R91" s="5">
        <v>2</v>
      </c>
      <c r="S91" s="7">
        <v>0.8</v>
      </c>
      <c r="T91" s="8">
        <f t="shared" si="5"/>
        <v>0.89442719099991586</v>
      </c>
    </row>
    <row r="92" spans="1:20" x14ac:dyDescent="0.25">
      <c r="A92" s="38" t="s">
        <v>17</v>
      </c>
      <c r="B92" s="38" t="s">
        <v>13</v>
      </c>
      <c r="C92" s="38">
        <v>2</v>
      </c>
      <c r="D92" s="38">
        <v>1</v>
      </c>
      <c r="E92" s="5">
        <v>1</v>
      </c>
      <c r="F92" s="39">
        <v>14.812519367833907</v>
      </c>
      <c r="G92" s="39">
        <v>0.96478115283425014</v>
      </c>
      <c r="H92" s="40">
        <v>7.8</v>
      </c>
      <c r="I92" s="40">
        <v>0.51</v>
      </c>
      <c r="J92" s="40">
        <v>21.377118644067796</v>
      </c>
      <c r="K92" s="40">
        <v>0.83983844778749406</v>
      </c>
      <c r="L92" s="40">
        <f t="shared" si="3"/>
        <v>-7.5804247250192858E-2</v>
      </c>
      <c r="M92" s="40">
        <v>3.5472756024960352</v>
      </c>
      <c r="N92" s="6">
        <v>0</v>
      </c>
      <c r="O92" s="41">
        <v>0</v>
      </c>
      <c r="P92" s="40"/>
      <c r="Q92" s="7"/>
      <c r="R92" s="5">
        <v>0</v>
      </c>
      <c r="S92" s="7"/>
      <c r="T92" s="8"/>
    </row>
    <row r="93" spans="1:20" x14ac:dyDescent="0.25">
      <c r="A93" s="38" t="s">
        <v>17</v>
      </c>
      <c r="B93" s="38" t="s">
        <v>13</v>
      </c>
      <c r="C93" s="38">
        <v>2</v>
      </c>
      <c r="D93" s="38">
        <v>1</v>
      </c>
      <c r="E93" s="5">
        <v>2</v>
      </c>
      <c r="F93" s="39">
        <v>18.979432439468884</v>
      </c>
      <c r="G93" s="39">
        <v>1.1483496771107391</v>
      </c>
      <c r="H93" s="40">
        <v>7.9</v>
      </c>
      <c r="I93" s="40">
        <v>0.45</v>
      </c>
      <c r="J93" s="40">
        <v>21.448408459730825</v>
      </c>
      <c r="K93" s="40">
        <v>0.36224557168032789</v>
      </c>
      <c r="L93" s="40">
        <f t="shared" si="3"/>
        <v>-0.44099691491559478</v>
      </c>
      <c r="M93" s="40">
        <v>2.9846584595193999</v>
      </c>
      <c r="N93" s="6">
        <v>0</v>
      </c>
      <c r="O93" s="41">
        <v>0</v>
      </c>
      <c r="P93" s="40"/>
      <c r="Q93" s="7"/>
      <c r="R93" s="5">
        <v>0</v>
      </c>
      <c r="S93" s="7"/>
      <c r="T93" s="8"/>
    </row>
    <row r="94" spans="1:20" x14ac:dyDescent="0.25">
      <c r="A94" s="38" t="s">
        <v>17</v>
      </c>
      <c r="B94" s="38" t="s">
        <v>13</v>
      </c>
      <c r="C94" s="38">
        <v>2</v>
      </c>
      <c r="D94" s="38">
        <v>2</v>
      </c>
      <c r="E94" s="5">
        <v>1</v>
      </c>
      <c r="F94" s="39">
        <v>21.583544660467727</v>
      </c>
      <c r="G94" s="39">
        <v>1.0610499880411386</v>
      </c>
      <c r="H94" s="40">
        <v>6.4</v>
      </c>
      <c r="I94" s="40">
        <v>0.51</v>
      </c>
      <c r="J94" s="40"/>
      <c r="K94" s="40"/>
      <c r="L94" s="40"/>
      <c r="M94" s="40"/>
      <c r="N94" s="6">
        <v>0</v>
      </c>
      <c r="O94" s="41">
        <v>0</v>
      </c>
      <c r="P94" s="40"/>
      <c r="Q94" s="7"/>
      <c r="R94" s="5">
        <v>0</v>
      </c>
      <c r="S94" s="7"/>
      <c r="T94" s="8"/>
    </row>
    <row r="95" spans="1:20" x14ac:dyDescent="0.25">
      <c r="A95" s="38" t="s">
        <v>17</v>
      </c>
      <c r="B95" s="38" t="s">
        <v>13</v>
      </c>
      <c r="C95" s="38">
        <v>2</v>
      </c>
      <c r="D95" s="38">
        <v>2</v>
      </c>
      <c r="E95" s="5">
        <v>2</v>
      </c>
      <c r="F95" s="39">
        <v>27.86157941437444</v>
      </c>
      <c r="G95" s="39">
        <v>1.0108227696723273</v>
      </c>
      <c r="H95" s="40">
        <v>6.4</v>
      </c>
      <c r="I95" s="40">
        <v>0.39</v>
      </c>
      <c r="J95" s="40"/>
      <c r="K95" s="40"/>
      <c r="L95" s="40"/>
      <c r="M95" s="40"/>
      <c r="N95" s="6">
        <v>1</v>
      </c>
      <c r="O95" s="41">
        <v>0.01</v>
      </c>
      <c r="P95" s="40">
        <f t="shared" si="4"/>
        <v>-2</v>
      </c>
      <c r="Q95" s="7">
        <v>0</v>
      </c>
      <c r="R95" s="5">
        <v>1</v>
      </c>
      <c r="S95" s="7">
        <v>1</v>
      </c>
      <c r="T95" s="8">
        <f t="shared" si="5"/>
        <v>1</v>
      </c>
    </row>
    <row r="96" spans="1:20" x14ac:dyDescent="0.25">
      <c r="A96" s="38" t="s">
        <v>17</v>
      </c>
      <c r="B96" s="38" t="s">
        <v>13</v>
      </c>
      <c r="C96" s="38">
        <v>2</v>
      </c>
      <c r="D96" s="38">
        <v>3</v>
      </c>
      <c r="E96" s="5">
        <v>1</v>
      </c>
      <c r="F96" s="39">
        <v>20.809898762654669</v>
      </c>
      <c r="G96" s="39">
        <v>0.79735709160487911</v>
      </c>
      <c r="H96" s="40">
        <v>6.3</v>
      </c>
      <c r="I96" s="40">
        <v>0.37</v>
      </c>
      <c r="J96" s="40">
        <v>40.085470085470092</v>
      </c>
      <c r="K96" s="40">
        <v>1.9340922444330462</v>
      </c>
      <c r="L96" s="40">
        <f t="shared" si="3"/>
        <v>0.28647718344548551</v>
      </c>
      <c r="M96" s="40">
        <v>2.9439110214696727</v>
      </c>
      <c r="N96" s="6">
        <v>1</v>
      </c>
      <c r="O96" s="41">
        <v>0.01</v>
      </c>
      <c r="P96" s="40">
        <f t="shared" si="4"/>
        <v>-2</v>
      </c>
      <c r="Q96" s="7">
        <v>0</v>
      </c>
      <c r="R96" s="5">
        <v>1</v>
      </c>
      <c r="S96" s="7">
        <v>1</v>
      </c>
      <c r="T96" s="8">
        <f t="shared" si="5"/>
        <v>1</v>
      </c>
    </row>
    <row r="97" spans="1:20" x14ac:dyDescent="0.25">
      <c r="A97" s="38" t="s">
        <v>17</v>
      </c>
      <c r="B97" s="38" t="s">
        <v>13</v>
      </c>
      <c r="C97" s="38">
        <v>2</v>
      </c>
      <c r="D97" s="38">
        <v>3</v>
      </c>
      <c r="E97" s="5">
        <v>2</v>
      </c>
      <c r="F97" s="39">
        <v>17.908787541713014</v>
      </c>
      <c r="G97" s="39">
        <v>1.3438770629036114</v>
      </c>
      <c r="H97" s="40">
        <v>6.4</v>
      </c>
      <c r="I97" s="40">
        <v>0.35</v>
      </c>
      <c r="J97" s="40">
        <v>19.88588334742181</v>
      </c>
      <c r="K97" s="40">
        <v>0.5976223395168111</v>
      </c>
      <c r="L97" s="40">
        <f t="shared" si="3"/>
        <v>-0.22357317667534682</v>
      </c>
      <c r="M97" s="40">
        <v>3.8999446225265109</v>
      </c>
      <c r="N97" s="6">
        <v>1</v>
      </c>
      <c r="O97" s="41">
        <v>0.01</v>
      </c>
      <c r="P97" s="40">
        <f t="shared" si="4"/>
        <v>-2</v>
      </c>
      <c r="Q97" s="7">
        <v>0</v>
      </c>
      <c r="R97" s="5">
        <v>1</v>
      </c>
      <c r="S97" s="7">
        <v>1</v>
      </c>
      <c r="T97" s="8">
        <f t="shared" si="5"/>
        <v>1</v>
      </c>
    </row>
    <row r="98" spans="1:20" x14ac:dyDescent="0.25">
      <c r="A98" s="38" t="s">
        <v>17</v>
      </c>
      <c r="B98" s="38" t="s">
        <v>13</v>
      </c>
      <c r="C98" s="38">
        <v>2</v>
      </c>
      <c r="D98" s="38">
        <v>4</v>
      </c>
      <c r="E98" s="5">
        <v>1</v>
      </c>
      <c r="F98" s="39">
        <v>10.000000000000004</v>
      </c>
      <c r="G98" s="39">
        <v>1.0703181057163358</v>
      </c>
      <c r="H98" s="40">
        <v>6.4</v>
      </c>
      <c r="I98" s="40">
        <v>0.31</v>
      </c>
      <c r="J98" s="40"/>
      <c r="K98" s="40"/>
      <c r="L98" s="40"/>
      <c r="M98" s="40"/>
      <c r="N98" s="6">
        <v>2</v>
      </c>
      <c r="O98" s="41">
        <v>0.02</v>
      </c>
      <c r="P98" s="40">
        <f t="shared" si="4"/>
        <v>-1.6989700043360187</v>
      </c>
      <c r="Q98" s="7">
        <v>0</v>
      </c>
      <c r="R98" s="5">
        <v>1</v>
      </c>
      <c r="S98" s="7">
        <v>1</v>
      </c>
      <c r="T98" s="8">
        <f t="shared" si="5"/>
        <v>1</v>
      </c>
    </row>
    <row r="99" spans="1:20" x14ac:dyDescent="0.25">
      <c r="A99" s="38" t="s">
        <v>17</v>
      </c>
      <c r="B99" s="38" t="s">
        <v>13</v>
      </c>
      <c r="C99" s="38">
        <v>2</v>
      </c>
      <c r="D99" s="38">
        <v>4</v>
      </c>
      <c r="E99" s="5">
        <v>2</v>
      </c>
      <c r="F99" s="39">
        <v>15.160550458715601</v>
      </c>
      <c r="G99" s="39">
        <v>1.3035159052858167</v>
      </c>
      <c r="H99" s="40">
        <v>6.2</v>
      </c>
      <c r="I99" s="40">
        <v>0.28000000000000003</v>
      </c>
      <c r="J99" s="40"/>
      <c r="K99" s="40"/>
      <c r="L99" s="40"/>
      <c r="M99" s="40"/>
      <c r="N99" s="6">
        <v>0</v>
      </c>
      <c r="O99" s="41">
        <v>0</v>
      </c>
      <c r="P99" s="40"/>
      <c r="Q99" s="7"/>
      <c r="R99" s="5">
        <v>0</v>
      </c>
      <c r="S99" s="7"/>
      <c r="T99" s="8"/>
    </row>
    <row r="100" spans="1:20" x14ac:dyDescent="0.25">
      <c r="A100" s="38" t="s">
        <v>17</v>
      </c>
      <c r="B100" s="38" t="s">
        <v>13</v>
      </c>
      <c r="C100" s="38">
        <v>2</v>
      </c>
      <c r="D100" s="38">
        <v>5</v>
      </c>
      <c r="E100" s="5">
        <v>1</v>
      </c>
      <c r="F100" s="39">
        <v>13.376583256101332</v>
      </c>
      <c r="G100" s="39">
        <v>0.96777086821334601</v>
      </c>
      <c r="H100" s="40">
        <v>6.1</v>
      </c>
      <c r="I100" s="40">
        <v>0.41</v>
      </c>
      <c r="J100" s="40">
        <v>20.160439096474569</v>
      </c>
      <c r="K100" s="40">
        <v>0.91028426213620106</v>
      </c>
      <c r="L100" s="40">
        <f t="shared" si="3"/>
        <v>-4.0822965701729906E-2</v>
      </c>
      <c r="M100" s="40">
        <v>4.2501656799388892</v>
      </c>
      <c r="N100" s="6">
        <v>0</v>
      </c>
      <c r="O100" s="41">
        <v>0</v>
      </c>
      <c r="P100" s="40"/>
      <c r="Q100" s="7"/>
      <c r="R100" s="5">
        <v>0</v>
      </c>
      <c r="S100" s="7"/>
      <c r="T100" s="8"/>
    </row>
    <row r="101" spans="1:20" x14ac:dyDescent="0.25">
      <c r="A101" s="38" t="s">
        <v>17</v>
      </c>
      <c r="B101" s="38" t="s">
        <v>13</v>
      </c>
      <c r="C101" s="38">
        <v>2</v>
      </c>
      <c r="D101" s="38">
        <v>5</v>
      </c>
      <c r="E101" s="5">
        <v>2</v>
      </c>
      <c r="F101" s="39">
        <v>19.172056921086682</v>
      </c>
      <c r="G101" s="39">
        <v>1.1555249940205692</v>
      </c>
      <c r="H101" s="40">
        <v>6.2</v>
      </c>
      <c r="I101" s="40">
        <v>0.41</v>
      </c>
      <c r="J101" s="40">
        <v>26.407428903076028</v>
      </c>
      <c r="K101" s="40">
        <v>1.4662565683704785</v>
      </c>
      <c r="L101" s="40">
        <f t="shared" si="3"/>
        <v>0.16620997063128523</v>
      </c>
      <c r="M101" s="40">
        <v>5.075019540871744</v>
      </c>
      <c r="N101" s="6">
        <v>1</v>
      </c>
      <c r="O101" s="41">
        <v>1E-3</v>
      </c>
      <c r="P101" s="40">
        <f t="shared" si="4"/>
        <v>-3</v>
      </c>
      <c r="Q101" s="7">
        <v>0</v>
      </c>
      <c r="R101" s="5">
        <v>1</v>
      </c>
      <c r="S101" s="7">
        <v>1</v>
      </c>
      <c r="T101" s="8">
        <f t="shared" si="5"/>
        <v>1</v>
      </c>
    </row>
    <row r="102" spans="1:20" x14ac:dyDescent="0.25">
      <c r="A102" s="38" t="s">
        <v>17</v>
      </c>
      <c r="B102" s="38" t="s">
        <v>14</v>
      </c>
      <c r="C102" s="38">
        <v>3</v>
      </c>
      <c r="D102" s="38">
        <v>1</v>
      </c>
      <c r="E102" s="5">
        <v>1</v>
      </c>
      <c r="F102" s="39">
        <v>15.029257776408997</v>
      </c>
      <c r="G102" s="39">
        <v>0.97076058359244188</v>
      </c>
      <c r="H102" s="40">
        <v>7.3</v>
      </c>
      <c r="I102" s="40">
        <v>0.41</v>
      </c>
      <c r="J102" s="40">
        <v>8.5299999999999994</v>
      </c>
      <c r="K102" s="40"/>
      <c r="L102" s="40"/>
      <c r="M102" s="40">
        <v>3.5746267443771114</v>
      </c>
      <c r="N102" s="6">
        <v>0</v>
      </c>
      <c r="O102" s="41">
        <v>0</v>
      </c>
      <c r="P102" s="40"/>
      <c r="Q102" s="7"/>
      <c r="R102" s="5">
        <v>0</v>
      </c>
      <c r="S102" s="7"/>
      <c r="T102" s="8"/>
    </row>
    <row r="103" spans="1:20" x14ac:dyDescent="0.25">
      <c r="A103" s="38" t="s">
        <v>17</v>
      </c>
      <c r="B103" s="38" t="s">
        <v>14</v>
      </c>
      <c r="C103" s="38">
        <v>3</v>
      </c>
      <c r="D103" s="38">
        <v>1</v>
      </c>
      <c r="E103" s="5">
        <v>2</v>
      </c>
      <c r="F103" s="39">
        <v>21.223224351747465</v>
      </c>
      <c r="G103" s="39">
        <v>1.0607510165032288</v>
      </c>
      <c r="H103" s="40">
        <v>7.1</v>
      </c>
      <c r="I103" s="40">
        <v>0.32</v>
      </c>
      <c r="J103" s="40">
        <v>7.3775704897180416</v>
      </c>
      <c r="K103" s="40">
        <v>0.49153739815357789</v>
      </c>
      <c r="L103" s="40">
        <f t="shared" si="3"/>
        <v>-0.3084434336938085</v>
      </c>
      <c r="M103" s="40">
        <v>3.4152380242037434</v>
      </c>
      <c r="N103" s="6">
        <v>0</v>
      </c>
      <c r="O103" s="41">
        <v>0</v>
      </c>
      <c r="P103" s="40"/>
      <c r="Q103" s="7"/>
      <c r="R103" s="5">
        <v>0</v>
      </c>
      <c r="S103" s="7"/>
      <c r="T103" s="8"/>
    </row>
    <row r="104" spans="1:20" x14ac:dyDescent="0.25">
      <c r="A104" s="38" t="s">
        <v>17</v>
      </c>
      <c r="B104" s="38" t="s">
        <v>14</v>
      </c>
      <c r="C104" s="38">
        <v>3</v>
      </c>
      <c r="D104" s="38">
        <v>2</v>
      </c>
      <c r="E104" s="5">
        <v>1</v>
      </c>
      <c r="F104" s="39">
        <v>27.60932014044047</v>
      </c>
      <c r="G104" s="39">
        <v>0.93667782827074864</v>
      </c>
      <c r="H104" s="40">
        <v>6.6</v>
      </c>
      <c r="I104" s="40">
        <v>0.3</v>
      </c>
      <c r="J104" s="40"/>
      <c r="K104" s="40"/>
      <c r="L104" s="40"/>
      <c r="M104" s="40"/>
      <c r="N104" s="6">
        <v>0</v>
      </c>
      <c r="O104" s="41">
        <v>0</v>
      </c>
      <c r="P104" s="40"/>
      <c r="Q104" s="7"/>
      <c r="R104" s="5">
        <v>0</v>
      </c>
      <c r="S104" s="7"/>
      <c r="T104" s="8"/>
    </row>
    <row r="105" spans="1:20" x14ac:dyDescent="0.25">
      <c r="A105" s="38" t="s">
        <v>17</v>
      </c>
      <c r="B105" s="38" t="s">
        <v>14</v>
      </c>
      <c r="C105" s="38">
        <v>3</v>
      </c>
      <c r="D105" s="38">
        <v>2</v>
      </c>
      <c r="E105" s="5">
        <v>2</v>
      </c>
      <c r="F105" s="39">
        <v>19.734578520520998</v>
      </c>
      <c r="G105" s="39">
        <v>1.2165151877541258</v>
      </c>
      <c r="H105" s="40">
        <v>6.9</v>
      </c>
      <c r="I105" s="40">
        <v>0.18</v>
      </c>
      <c r="J105" s="40"/>
      <c r="K105" s="40"/>
      <c r="L105" s="40"/>
      <c r="M105" s="40"/>
      <c r="N105" s="6">
        <v>0</v>
      </c>
      <c r="O105" s="41">
        <v>0</v>
      </c>
      <c r="P105" s="40"/>
      <c r="Q105" s="7"/>
      <c r="R105" s="5">
        <v>0</v>
      </c>
      <c r="S105" s="7"/>
      <c r="T105" s="8"/>
    </row>
    <row r="106" spans="1:20" x14ac:dyDescent="0.25">
      <c r="A106" s="38" t="s">
        <v>17</v>
      </c>
      <c r="B106" s="38" t="s">
        <v>14</v>
      </c>
      <c r="C106" s="38">
        <v>3</v>
      </c>
      <c r="D106" s="38">
        <v>3</v>
      </c>
      <c r="E106" s="5">
        <v>1</v>
      </c>
      <c r="F106" s="39">
        <v>15.109343936381697</v>
      </c>
      <c r="G106" s="39">
        <v>0.90229610141114569</v>
      </c>
      <c r="H106" s="40">
        <v>6.4</v>
      </c>
      <c r="I106" s="40">
        <v>0.41</v>
      </c>
      <c r="J106" s="40">
        <v>9.0753424657534243</v>
      </c>
      <c r="K106" s="40">
        <v>0.86181463717608642</v>
      </c>
      <c r="L106" s="40">
        <f t="shared" si="3"/>
        <v>-6.4586134068929865E-2</v>
      </c>
      <c r="M106" s="40">
        <v>3.6757736056751527</v>
      </c>
      <c r="N106" s="6">
        <v>0</v>
      </c>
      <c r="O106" s="41">
        <v>0</v>
      </c>
      <c r="P106" s="40"/>
      <c r="Q106" s="7"/>
      <c r="R106" s="5">
        <v>0</v>
      </c>
      <c r="S106" s="7"/>
      <c r="T106" s="8"/>
    </row>
    <row r="107" spans="1:20" x14ac:dyDescent="0.25">
      <c r="A107" s="38" t="s">
        <v>17</v>
      </c>
      <c r="B107" s="38" t="s">
        <v>14</v>
      </c>
      <c r="C107" s="38">
        <v>3</v>
      </c>
      <c r="D107" s="38">
        <v>3</v>
      </c>
      <c r="E107" s="5">
        <v>2</v>
      </c>
      <c r="F107" s="39">
        <v>20.338058887677199</v>
      </c>
      <c r="G107" s="39">
        <v>1.0966276010523799</v>
      </c>
      <c r="H107" s="40">
        <v>6.6</v>
      </c>
      <c r="I107" s="40">
        <v>0.35</v>
      </c>
      <c r="J107" s="40">
        <v>10.428147520135651</v>
      </c>
      <c r="K107" s="40">
        <v>0.88385311049853299</v>
      </c>
      <c r="L107" s="40">
        <f t="shared" si="3"/>
        <v>-5.3619905349616671E-2</v>
      </c>
      <c r="M107" s="40">
        <v>3.2547039497874164</v>
      </c>
      <c r="N107" s="6">
        <v>1</v>
      </c>
      <c r="O107" s="41">
        <v>0.122</v>
      </c>
      <c r="P107" s="40">
        <f t="shared" si="4"/>
        <v>-0.91364016932525183</v>
      </c>
      <c r="Q107" s="7">
        <v>0</v>
      </c>
      <c r="R107" s="5">
        <v>1</v>
      </c>
      <c r="S107" s="7">
        <v>1</v>
      </c>
      <c r="T107" s="8">
        <f t="shared" si="5"/>
        <v>1</v>
      </c>
    </row>
    <row r="108" spans="1:20" x14ac:dyDescent="0.25">
      <c r="A108" s="38" t="s">
        <v>17</v>
      </c>
      <c r="B108" s="38" t="s">
        <v>14</v>
      </c>
      <c r="C108" s="38">
        <v>3</v>
      </c>
      <c r="D108" s="38">
        <v>4</v>
      </c>
      <c r="E108" s="5">
        <v>1</v>
      </c>
      <c r="F108" s="39">
        <v>14.8643888693202</v>
      </c>
      <c r="G108" s="39">
        <v>0.84878019612532873</v>
      </c>
      <c r="H108" s="40">
        <v>6.4</v>
      </c>
      <c r="I108" s="40">
        <v>0.34</v>
      </c>
      <c r="J108" s="40"/>
      <c r="K108" s="40"/>
      <c r="L108" s="40"/>
      <c r="M108" s="40"/>
      <c r="N108" s="6">
        <v>8</v>
      </c>
      <c r="O108" s="41">
        <v>0.47</v>
      </c>
      <c r="P108" s="40">
        <f t="shared" si="4"/>
        <v>-0.32790214206428259</v>
      </c>
      <c r="Q108" s="7">
        <v>1.0612781244591329</v>
      </c>
      <c r="R108" s="5">
        <v>3</v>
      </c>
      <c r="S108" s="7">
        <v>0.75</v>
      </c>
      <c r="T108" s="8">
        <f t="shared" si="5"/>
        <v>0.8660254037844386</v>
      </c>
    </row>
    <row r="109" spans="1:20" x14ac:dyDescent="0.25">
      <c r="A109" s="38" t="s">
        <v>17</v>
      </c>
      <c r="B109" s="38" t="s">
        <v>14</v>
      </c>
      <c r="C109" s="38">
        <v>3</v>
      </c>
      <c r="D109" s="38">
        <v>4</v>
      </c>
      <c r="E109" s="5">
        <v>2</v>
      </c>
      <c r="F109" s="39">
        <v>19.469856908280551</v>
      </c>
      <c r="G109" s="39">
        <v>1.2745156661085864</v>
      </c>
      <c r="H109" s="40">
        <v>6.5</v>
      </c>
      <c r="I109" s="40">
        <v>0.34</v>
      </c>
      <c r="J109" s="40"/>
      <c r="K109" s="40"/>
      <c r="L109" s="40"/>
      <c r="M109" s="40"/>
      <c r="N109" s="6">
        <v>3</v>
      </c>
      <c r="O109" s="41">
        <v>0.28799999999999998</v>
      </c>
      <c r="P109" s="40">
        <f t="shared" si="4"/>
        <v>-0.54060751224076919</v>
      </c>
      <c r="Q109" s="7">
        <v>0.91829583405448956</v>
      </c>
      <c r="R109" s="5">
        <v>2</v>
      </c>
      <c r="S109" s="7">
        <v>0.66666666666666663</v>
      </c>
      <c r="T109" s="8">
        <f t="shared" si="5"/>
        <v>0.81649658092772603</v>
      </c>
    </row>
    <row r="110" spans="1:20" x14ac:dyDescent="0.25">
      <c r="A110" s="38" t="s">
        <v>17</v>
      </c>
      <c r="B110" s="38" t="s">
        <v>14</v>
      </c>
      <c r="C110" s="38">
        <v>3</v>
      </c>
      <c r="D110" s="38">
        <v>5</v>
      </c>
      <c r="E110" s="5">
        <v>1</v>
      </c>
      <c r="F110" s="39">
        <v>13.317191283292978</v>
      </c>
      <c r="G110" s="39">
        <v>0.98780196125328856</v>
      </c>
      <c r="H110" s="40">
        <v>6.5</v>
      </c>
      <c r="I110" s="40">
        <v>0.28999999999999998</v>
      </c>
      <c r="J110" s="40">
        <v>9.6063329054343178</v>
      </c>
      <c r="K110" s="40">
        <v>1.0086972851117852</v>
      </c>
      <c r="L110" s="40">
        <f t="shared" si="3"/>
        <v>3.7608519350594968E-3</v>
      </c>
      <c r="M110" s="40">
        <v>3.9953002030748319</v>
      </c>
      <c r="N110" s="6">
        <v>0</v>
      </c>
      <c r="O110" s="41">
        <v>0</v>
      </c>
      <c r="P110" s="40"/>
      <c r="Q110" s="7"/>
      <c r="R110" s="5">
        <v>0</v>
      </c>
      <c r="S110" s="7"/>
      <c r="T110" s="8"/>
    </row>
    <row r="111" spans="1:20" x14ac:dyDescent="0.25">
      <c r="A111" s="38" t="s">
        <v>17</v>
      </c>
      <c r="B111" s="38" t="s">
        <v>14</v>
      </c>
      <c r="C111" s="38">
        <v>3</v>
      </c>
      <c r="D111" s="38">
        <v>5</v>
      </c>
      <c r="E111" s="5">
        <v>2</v>
      </c>
      <c r="F111" s="39">
        <v>19.836891340849135</v>
      </c>
      <c r="G111" s="39">
        <v>1.2464123415450847</v>
      </c>
      <c r="H111" s="40">
        <v>6.4</v>
      </c>
      <c r="I111" s="40">
        <v>0.33</v>
      </c>
      <c r="J111" s="40">
        <v>12.769132381155403</v>
      </c>
      <c r="K111" s="40">
        <v>0.88553058465203127</v>
      </c>
      <c r="L111" s="40">
        <f t="shared" si="3"/>
        <v>-5.2796434455584296E-2</v>
      </c>
      <c r="M111" s="40">
        <v>3.7406509468307108</v>
      </c>
      <c r="N111" s="6">
        <v>0</v>
      </c>
      <c r="O111" s="41">
        <v>0</v>
      </c>
      <c r="P111" s="40"/>
      <c r="Q111" s="7"/>
      <c r="R111" s="5">
        <v>0</v>
      </c>
      <c r="S111" s="7"/>
      <c r="T111" s="8"/>
    </row>
    <row r="112" spans="1:20" x14ac:dyDescent="0.25">
      <c r="A112" s="38" t="s">
        <v>17</v>
      </c>
      <c r="B112" s="38" t="s">
        <v>15</v>
      </c>
      <c r="C112" s="38">
        <v>4</v>
      </c>
      <c r="D112" s="38">
        <v>1</v>
      </c>
      <c r="E112" s="5">
        <v>1</v>
      </c>
      <c r="F112" s="39">
        <v>10.509915014164314</v>
      </c>
      <c r="G112" s="39">
        <v>1.0553695288208562</v>
      </c>
      <c r="H112" s="40">
        <v>6.2</v>
      </c>
      <c r="I112" s="40">
        <v>0.45</v>
      </c>
      <c r="J112" s="40">
        <v>47.390572390572395</v>
      </c>
      <c r="K112" s="40">
        <v>1.2592439844546242</v>
      </c>
      <c r="L112" s="40">
        <f t="shared" si="3"/>
        <v>0.10010988486276252</v>
      </c>
      <c r="M112" s="40">
        <v>5.5990434579769772</v>
      </c>
      <c r="N112" s="6">
        <v>0</v>
      </c>
      <c r="O112" s="41">
        <v>0</v>
      </c>
      <c r="P112" s="40"/>
      <c r="Q112" s="7"/>
      <c r="R112" s="5">
        <v>0</v>
      </c>
      <c r="S112" s="7"/>
      <c r="T112" s="8"/>
    </row>
    <row r="113" spans="1:20" x14ac:dyDescent="0.25">
      <c r="A113" s="38" t="s">
        <v>17</v>
      </c>
      <c r="B113" s="38" t="s">
        <v>15</v>
      </c>
      <c r="C113" s="38">
        <v>4</v>
      </c>
      <c r="D113" s="38">
        <v>1</v>
      </c>
      <c r="E113" s="5">
        <v>2</v>
      </c>
      <c r="F113" s="39">
        <v>17.494736842105269</v>
      </c>
      <c r="G113" s="39">
        <v>1.4201148050705572</v>
      </c>
      <c r="H113" s="40">
        <v>6.2</v>
      </c>
      <c r="I113" s="40">
        <v>0.38</v>
      </c>
      <c r="J113" s="40">
        <v>48.801966004505431</v>
      </c>
      <c r="K113" s="40">
        <v>1.0574502488901909</v>
      </c>
      <c r="L113" s="40">
        <f t="shared" si="3"/>
        <v>2.4259943762704485E-2</v>
      </c>
      <c r="M113" s="40">
        <v>3.9062589518434385</v>
      </c>
      <c r="N113" s="6">
        <v>1</v>
      </c>
      <c r="O113" s="41">
        <v>4.4999999999999998E-2</v>
      </c>
      <c r="P113" s="40">
        <f t="shared" si="4"/>
        <v>-1.3467874862246563</v>
      </c>
      <c r="Q113" s="7">
        <v>0</v>
      </c>
      <c r="R113" s="5">
        <v>1</v>
      </c>
      <c r="S113" s="7">
        <v>1</v>
      </c>
      <c r="T113" s="8">
        <f t="shared" si="5"/>
        <v>1</v>
      </c>
    </row>
    <row r="114" spans="1:20" x14ac:dyDescent="0.25">
      <c r="A114" s="38" t="s">
        <v>17</v>
      </c>
      <c r="B114" s="38" t="s">
        <v>15</v>
      </c>
      <c r="C114" s="38">
        <v>4</v>
      </c>
      <c r="D114" s="38">
        <v>2</v>
      </c>
      <c r="E114" s="5">
        <v>1</v>
      </c>
      <c r="F114" s="39">
        <v>9.1982292179045846</v>
      </c>
      <c r="G114" s="39">
        <v>1.2156182731403968</v>
      </c>
      <c r="H114" s="40">
        <v>7.5</v>
      </c>
      <c r="I114" s="40">
        <v>0.52</v>
      </c>
      <c r="J114" s="40"/>
      <c r="K114" s="40"/>
      <c r="L114" s="40"/>
      <c r="M114" s="40"/>
      <c r="N114" s="6">
        <v>0</v>
      </c>
      <c r="O114" s="41">
        <v>0</v>
      </c>
      <c r="P114" s="40"/>
      <c r="Q114" s="7"/>
      <c r="R114" s="5">
        <v>0</v>
      </c>
      <c r="S114" s="7"/>
      <c r="T114" s="8"/>
    </row>
    <row r="115" spans="1:20" x14ac:dyDescent="0.25">
      <c r="A115" s="38" t="s">
        <v>17</v>
      </c>
      <c r="B115" s="38" t="s">
        <v>15</v>
      </c>
      <c r="C115" s="38">
        <v>4</v>
      </c>
      <c r="D115" s="38">
        <v>2</v>
      </c>
      <c r="E115" s="5">
        <v>2</v>
      </c>
      <c r="F115" s="39">
        <v>14.158908854730456</v>
      </c>
      <c r="G115" s="39">
        <v>1.3809495336044006</v>
      </c>
      <c r="H115" s="40">
        <v>7.5</v>
      </c>
      <c r="I115" s="40">
        <v>0.98</v>
      </c>
      <c r="J115" s="40"/>
      <c r="K115" s="40"/>
      <c r="L115" s="40"/>
      <c r="M115" s="40"/>
      <c r="N115" s="6">
        <v>0</v>
      </c>
      <c r="O115" s="41">
        <v>0</v>
      </c>
      <c r="P115" s="40"/>
      <c r="Q115" s="7"/>
      <c r="R115" s="5">
        <v>0</v>
      </c>
      <c r="S115" s="7"/>
      <c r="T115" s="8"/>
    </row>
    <row r="116" spans="1:20" x14ac:dyDescent="0.25">
      <c r="A116" s="38" t="s">
        <v>17</v>
      </c>
      <c r="B116" s="38" t="s">
        <v>15</v>
      </c>
      <c r="C116" s="38">
        <v>4</v>
      </c>
      <c r="D116" s="38">
        <v>3</v>
      </c>
      <c r="E116" s="5">
        <v>1</v>
      </c>
      <c r="F116" s="39">
        <v>10.053585098239356</v>
      </c>
      <c r="G116" s="39">
        <v>1.1716694570676871</v>
      </c>
      <c r="H116" s="40">
        <v>7.5</v>
      </c>
      <c r="I116" s="40">
        <v>0.35</v>
      </c>
      <c r="J116" s="40">
        <v>59.933361099541862</v>
      </c>
      <c r="K116" s="40">
        <v>2.0547261702077364</v>
      </c>
      <c r="L116" s="40">
        <f t="shared" si="3"/>
        <v>0.31275395239616377</v>
      </c>
      <c r="M116" s="40">
        <v>2.5989171178675026</v>
      </c>
      <c r="N116" s="6">
        <v>1</v>
      </c>
      <c r="O116" s="41">
        <v>1.7999999999999999E-2</v>
      </c>
      <c r="P116" s="40">
        <f t="shared" si="4"/>
        <v>-1.744727494896694</v>
      </c>
      <c r="Q116" s="7">
        <v>0</v>
      </c>
      <c r="R116" s="5">
        <v>1</v>
      </c>
      <c r="S116" s="7">
        <v>1</v>
      </c>
      <c r="T116" s="8">
        <f t="shared" si="5"/>
        <v>1</v>
      </c>
    </row>
    <row r="117" spans="1:20" x14ac:dyDescent="0.25">
      <c r="A117" s="38" t="s">
        <v>17</v>
      </c>
      <c r="B117" s="38" t="s">
        <v>15</v>
      </c>
      <c r="C117" s="38">
        <v>4</v>
      </c>
      <c r="D117" s="38">
        <v>3</v>
      </c>
      <c r="E117" s="5">
        <v>2</v>
      </c>
      <c r="F117" s="39">
        <v>13.247601551337004</v>
      </c>
      <c r="G117" s="39">
        <v>1.4646615642190861</v>
      </c>
      <c r="H117" s="40">
        <v>7.4</v>
      </c>
      <c r="I117" s="40">
        <v>0.55000000000000004</v>
      </c>
      <c r="J117" s="40">
        <v>58.858550605625126</v>
      </c>
      <c r="K117" s="40">
        <v>1.2043778204301581</v>
      </c>
      <c r="L117" s="40">
        <f t="shared" si="3"/>
        <v>8.0762749038091747E-2</v>
      </c>
      <c r="M117" s="40">
        <v>3.1336401873654687</v>
      </c>
      <c r="N117" s="6">
        <v>2</v>
      </c>
      <c r="O117" s="41">
        <v>5.2999999999999999E-2</v>
      </c>
      <c r="P117" s="40">
        <f t="shared" si="4"/>
        <v>-1.2757241303992111</v>
      </c>
      <c r="Q117" s="7">
        <v>0</v>
      </c>
      <c r="R117" s="5">
        <v>1</v>
      </c>
      <c r="S117" s="7">
        <v>1</v>
      </c>
      <c r="T117" s="8">
        <f t="shared" si="5"/>
        <v>1</v>
      </c>
    </row>
    <row r="118" spans="1:20" x14ac:dyDescent="0.25">
      <c r="A118" s="38" t="s">
        <v>17</v>
      </c>
      <c r="B118" s="38" t="s">
        <v>15</v>
      </c>
      <c r="C118" s="38">
        <v>4</v>
      </c>
      <c r="D118" s="38">
        <v>4</v>
      </c>
      <c r="E118" s="5">
        <v>1</v>
      </c>
      <c r="F118" s="39">
        <v>9.4556677890011365</v>
      </c>
      <c r="G118" s="39">
        <v>1.0655345611097822</v>
      </c>
      <c r="H118" s="40">
        <v>7.5</v>
      </c>
      <c r="I118" s="40">
        <v>0.52</v>
      </c>
      <c r="J118" s="40"/>
      <c r="K118" s="40"/>
      <c r="L118" s="40"/>
      <c r="M118" s="40"/>
      <c r="N118" s="6">
        <v>1</v>
      </c>
      <c r="O118" s="41">
        <v>6.9000000000000006E-2</v>
      </c>
      <c r="P118" s="40">
        <f t="shared" si="4"/>
        <v>-1.1611509092627446</v>
      </c>
      <c r="Q118" s="7">
        <v>0</v>
      </c>
      <c r="R118" s="5">
        <v>1</v>
      </c>
      <c r="S118" s="7">
        <v>1</v>
      </c>
      <c r="T118" s="8">
        <f t="shared" si="5"/>
        <v>1</v>
      </c>
    </row>
    <row r="119" spans="1:20" x14ac:dyDescent="0.25">
      <c r="A119" s="38" t="s">
        <v>17</v>
      </c>
      <c r="B119" s="38" t="s">
        <v>15</v>
      </c>
      <c r="C119" s="38">
        <v>4</v>
      </c>
      <c r="D119" s="38">
        <v>4</v>
      </c>
      <c r="E119" s="5">
        <v>2</v>
      </c>
      <c r="F119" s="39">
        <v>13.291139240506336</v>
      </c>
      <c r="G119" s="39">
        <v>1.3698875867017459</v>
      </c>
      <c r="H119" s="40">
        <v>6.5</v>
      </c>
      <c r="I119" s="40">
        <v>0.39</v>
      </c>
      <c r="J119" s="40"/>
      <c r="K119" s="40"/>
      <c r="L119" s="40"/>
      <c r="M119" s="40"/>
      <c r="N119" s="6">
        <v>0</v>
      </c>
      <c r="O119" s="41">
        <v>0</v>
      </c>
      <c r="P119" s="40"/>
      <c r="Q119" s="7"/>
      <c r="R119" s="5">
        <v>0</v>
      </c>
      <c r="S119" s="7"/>
      <c r="T119" s="8"/>
    </row>
    <row r="120" spans="1:20" x14ac:dyDescent="0.25">
      <c r="A120" s="38" t="s">
        <v>17</v>
      </c>
      <c r="B120" s="38" t="s">
        <v>15</v>
      </c>
      <c r="C120" s="38">
        <v>4</v>
      </c>
      <c r="D120" s="38">
        <v>5</v>
      </c>
      <c r="E120" s="5">
        <v>1</v>
      </c>
      <c r="F120" s="39">
        <v>10.53609341825902</v>
      </c>
      <c r="G120" s="39">
        <v>1.1265247548433388</v>
      </c>
      <c r="H120" s="40">
        <v>6.1</v>
      </c>
      <c r="I120" s="40">
        <v>0.36</v>
      </c>
      <c r="J120" s="40">
        <v>60.817859378259961</v>
      </c>
      <c r="K120" s="40">
        <v>2.3265291964219053</v>
      </c>
      <c r="L120" s="40">
        <f t="shared" si="3"/>
        <v>0.36670850701558427</v>
      </c>
      <c r="M120" s="40">
        <v>1.9904636502345432</v>
      </c>
      <c r="N120" s="6">
        <v>2</v>
      </c>
      <c r="O120" s="41">
        <v>0.12</v>
      </c>
      <c r="P120" s="40">
        <f t="shared" si="4"/>
        <v>-0.92081875395237522</v>
      </c>
      <c r="Q120" s="7">
        <v>0</v>
      </c>
      <c r="R120" s="5">
        <v>1</v>
      </c>
      <c r="S120" s="7">
        <v>1</v>
      </c>
      <c r="T120" s="8">
        <f t="shared" si="5"/>
        <v>1</v>
      </c>
    </row>
    <row r="121" spans="1:20" x14ac:dyDescent="0.25">
      <c r="A121" s="38" t="s">
        <v>17</v>
      </c>
      <c r="B121" s="38" t="s">
        <v>15</v>
      </c>
      <c r="C121" s="38">
        <v>4</v>
      </c>
      <c r="D121" s="38">
        <v>5</v>
      </c>
      <c r="E121" s="5">
        <v>2</v>
      </c>
      <c r="F121" s="39">
        <v>15.810995002271699</v>
      </c>
      <c r="G121" s="39">
        <v>1.3160727098780196</v>
      </c>
      <c r="H121" s="40">
        <v>6.1</v>
      </c>
      <c r="I121" s="40">
        <v>0.31</v>
      </c>
      <c r="J121" s="40">
        <v>61.007735730712945</v>
      </c>
      <c r="K121" s="40">
        <v>1.0355277023221907</v>
      </c>
      <c r="L121" s="40">
        <f t="shared" si="3"/>
        <v>1.5161721582669246E-2</v>
      </c>
      <c r="M121" s="40">
        <v>4.0975882364381935</v>
      </c>
      <c r="N121" s="6">
        <v>0</v>
      </c>
      <c r="O121" s="41">
        <v>0</v>
      </c>
      <c r="P121" s="40"/>
      <c r="Q121" s="7"/>
      <c r="R121" s="5">
        <v>0</v>
      </c>
      <c r="S121" s="7"/>
      <c r="T121" s="8"/>
    </row>
    <row r="122" spans="1:20" x14ac:dyDescent="0.25">
      <c r="A122" s="38" t="s">
        <v>18</v>
      </c>
      <c r="B122" s="38" t="s">
        <v>12</v>
      </c>
      <c r="C122" s="38">
        <v>1</v>
      </c>
      <c r="D122" s="38">
        <v>1</v>
      </c>
      <c r="E122" s="5">
        <v>1</v>
      </c>
      <c r="F122" s="39">
        <v>18.528097813308243</v>
      </c>
      <c r="G122" s="39">
        <v>1.1688835315988664</v>
      </c>
      <c r="H122" s="40">
        <v>7.4</v>
      </c>
      <c r="I122" s="40">
        <v>0.46</v>
      </c>
      <c r="J122" s="40">
        <v>49.371069182389931</v>
      </c>
      <c r="K122" s="40">
        <v>0.93087160434087002</v>
      </c>
      <c r="L122" s="40">
        <f t="shared" si="3"/>
        <v>-3.1110217377082167E-2</v>
      </c>
      <c r="M122" s="40">
        <v>3.355974842767286</v>
      </c>
      <c r="N122" s="6">
        <v>5</v>
      </c>
      <c r="O122" s="41">
        <v>0.27500000000000002</v>
      </c>
      <c r="P122" s="40">
        <f t="shared" si="4"/>
        <v>-0.56066730616973737</v>
      </c>
      <c r="Q122" s="7">
        <v>1.5219280948873621</v>
      </c>
      <c r="R122" s="5">
        <v>3</v>
      </c>
      <c r="S122" s="7">
        <v>0.4</v>
      </c>
      <c r="T122" s="8">
        <f t="shared" si="5"/>
        <v>0.63245553203367588</v>
      </c>
    </row>
    <row r="123" spans="1:20" x14ac:dyDescent="0.25">
      <c r="A123" s="38" t="s">
        <v>18</v>
      </c>
      <c r="B123" s="38" t="s">
        <v>12</v>
      </c>
      <c r="C123" s="38">
        <v>1</v>
      </c>
      <c r="D123" s="38">
        <v>1</v>
      </c>
      <c r="E123" s="5">
        <v>2</v>
      </c>
      <c r="F123" s="39">
        <v>20.447554598585029</v>
      </c>
      <c r="G123" s="39">
        <v>1.3074238247006738</v>
      </c>
      <c r="H123" s="40">
        <v>7.8</v>
      </c>
      <c r="I123" s="40">
        <v>0.34</v>
      </c>
      <c r="J123" s="40">
        <v>49.40711462450593</v>
      </c>
      <c r="K123" s="40">
        <v>0.50535849465869853</v>
      </c>
      <c r="L123" s="40">
        <f t="shared" si="3"/>
        <v>-0.29640042977047631</v>
      </c>
      <c r="M123" s="40">
        <v>2.679981733632244</v>
      </c>
      <c r="N123" s="6">
        <v>1</v>
      </c>
      <c r="O123" s="41">
        <v>0.80100000000000005</v>
      </c>
      <c r="P123" s="40">
        <f t="shared" si="4"/>
        <v>-9.6367483915762317E-2</v>
      </c>
      <c r="Q123" s="7">
        <v>0</v>
      </c>
      <c r="R123" s="5">
        <v>1</v>
      </c>
      <c r="S123" s="7">
        <v>1</v>
      </c>
      <c r="T123" s="8">
        <f t="shared" si="5"/>
        <v>1</v>
      </c>
    </row>
    <row r="124" spans="1:20" x14ac:dyDescent="0.25">
      <c r="A124" s="38" t="s">
        <v>18</v>
      </c>
      <c r="B124" s="38" t="s">
        <v>12</v>
      </c>
      <c r="C124" s="38">
        <v>1</v>
      </c>
      <c r="D124" s="38">
        <v>2</v>
      </c>
      <c r="E124" s="5">
        <v>1</v>
      </c>
      <c r="F124" s="39">
        <v>12.539010254123943</v>
      </c>
      <c r="G124" s="39">
        <v>0.98944944038072991</v>
      </c>
      <c r="H124" s="40">
        <v>6.9</v>
      </c>
      <c r="I124" s="40">
        <v>0.57999999999999996</v>
      </c>
      <c r="J124" s="40"/>
      <c r="K124" s="40"/>
      <c r="L124" s="40"/>
      <c r="M124" s="40"/>
      <c r="N124" s="6">
        <v>9</v>
      </c>
      <c r="O124" s="41">
        <v>0.40200000000000002</v>
      </c>
      <c r="P124" s="40">
        <f t="shared" si="4"/>
        <v>-0.39577394691552992</v>
      </c>
      <c r="Q124" s="7">
        <v>0</v>
      </c>
      <c r="R124" s="5">
        <v>1</v>
      </c>
      <c r="S124" s="7">
        <v>1</v>
      </c>
      <c r="T124" s="8">
        <f t="shared" si="5"/>
        <v>1</v>
      </c>
    </row>
    <row r="125" spans="1:20" x14ac:dyDescent="0.25">
      <c r="A125" s="38" t="s">
        <v>18</v>
      </c>
      <c r="B125" s="38" t="s">
        <v>12</v>
      </c>
      <c r="C125" s="38">
        <v>1</v>
      </c>
      <c r="D125" s="38">
        <v>2</v>
      </c>
      <c r="E125" s="5">
        <v>2</v>
      </c>
      <c r="F125" s="39">
        <v>18.521897810218988</v>
      </c>
      <c r="G125" s="39">
        <v>1.3687227979545979</v>
      </c>
      <c r="H125" s="40">
        <v>7.3</v>
      </c>
      <c r="I125" s="40">
        <v>0.33</v>
      </c>
      <c r="J125" s="40"/>
      <c r="K125" s="40"/>
      <c r="L125" s="40"/>
      <c r="M125" s="40"/>
      <c r="N125" s="6">
        <v>2</v>
      </c>
      <c r="O125" s="41">
        <v>0.318</v>
      </c>
      <c r="P125" s="40">
        <f t="shared" si="4"/>
        <v>-0.49757288001556732</v>
      </c>
      <c r="Q125" s="7">
        <v>0</v>
      </c>
      <c r="R125" s="5">
        <v>1</v>
      </c>
      <c r="S125" s="7">
        <v>1</v>
      </c>
      <c r="T125" s="8">
        <f t="shared" si="5"/>
        <v>1</v>
      </c>
    </row>
    <row r="126" spans="1:20" x14ac:dyDescent="0.25">
      <c r="A126" s="38" t="s">
        <v>18</v>
      </c>
      <c r="B126" s="38" t="s">
        <v>12</v>
      </c>
      <c r="C126" s="38">
        <v>1</v>
      </c>
      <c r="D126" s="38">
        <v>3</v>
      </c>
      <c r="E126" s="5">
        <v>1</v>
      </c>
      <c r="F126" s="39">
        <v>18.274822313159593</v>
      </c>
      <c r="G126" s="39">
        <v>1.0528470409840975</v>
      </c>
      <c r="H126" s="40">
        <v>7</v>
      </c>
      <c r="I126" s="40">
        <v>0.51</v>
      </c>
      <c r="J126" s="40">
        <v>49.663441312578883</v>
      </c>
      <c r="K126" s="40">
        <v>1.1426493231289157</v>
      </c>
      <c r="L126" s="40">
        <f t="shared" si="3"/>
        <v>5.7912966705443665E-2</v>
      </c>
      <c r="M126" s="40">
        <v>3.2174255860888774</v>
      </c>
      <c r="N126" s="6">
        <v>4</v>
      </c>
      <c r="O126" s="41">
        <v>0.435</v>
      </c>
      <c r="P126" s="40">
        <f t="shared" si="4"/>
        <v>-0.36151074304536268</v>
      </c>
      <c r="Q126" s="7">
        <v>1.5</v>
      </c>
      <c r="R126" s="5">
        <v>3</v>
      </c>
      <c r="S126" s="7">
        <v>0.5</v>
      </c>
      <c r="T126" s="8">
        <f t="shared" si="5"/>
        <v>0.70710678118654757</v>
      </c>
    </row>
    <row r="127" spans="1:20" x14ac:dyDescent="0.25">
      <c r="A127" s="38" t="s">
        <v>18</v>
      </c>
      <c r="B127" s="38" t="s">
        <v>12</v>
      </c>
      <c r="C127" s="38">
        <v>1</v>
      </c>
      <c r="D127" s="38">
        <v>3</v>
      </c>
      <c r="E127" s="5">
        <v>2</v>
      </c>
      <c r="F127" s="39">
        <v>17.495671336376496</v>
      </c>
      <c r="G127" s="39">
        <v>1.3171143807408607</v>
      </c>
      <c r="H127" s="40">
        <v>7.1</v>
      </c>
      <c r="I127" s="40">
        <v>0.28999999999999998</v>
      </c>
      <c r="J127" s="40">
        <v>59.665772642871879</v>
      </c>
      <c r="K127" s="40">
        <v>1.5243080602193557</v>
      </c>
      <c r="L127" s="40">
        <f t="shared" si="3"/>
        <v>0.18307274609360313</v>
      </c>
      <c r="M127" s="40">
        <v>2.8170708853772264</v>
      </c>
      <c r="N127" s="6">
        <v>9</v>
      </c>
      <c r="O127" s="41">
        <v>0.18099999999999999</v>
      </c>
      <c r="P127" s="40">
        <f t="shared" si="4"/>
        <v>-0.74232142513081545</v>
      </c>
      <c r="Q127" s="7">
        <v>0.50325833477564574</v>
      </c>
      <c r="R127" s="5">
        <v>2</v>
      </c>
      <c r="S127" s="7">
        <v>0.88888888888888884</v>
      </c>
      <c r="T127" s="8">
        <f t="shared" si="5"/>
        <v>0.94280904158206336</v>
      </c>
    </row>
    <row r="128" spans="1:20" x14ac:dyDescent="0.25">
      <c r="A128" s="38" t="s">
        <v>18</v>
      </c>
      <c r="B128" s="38" t="s">
        <v>12</v>
      </c>
      <c r="C128" s="38">
        <v>1</v>
      </c>
      <c r="D128" s="38">
        <v>4</v>
      </c>
      <c r="E128" s="5">
        <v>1</v>
      </c>
      <c r="F128" s="39">
        <v>20.873837148531425</v>
      </c>
      <c r="G128" s="39">
        <v>0.8492907946366598</v>
      </c>
      <c r="H128" s="40">
        <v>7.4</v>
      </c>
      <c r="I128" s="40">
        <v>0.52</v>
      </c>
      <c r="J128" s="40"/>
      <c r="K128" s="40"/>
      <c r="L128" s="40"/>
      <c r="M128" s="40"/>
      <c r="N128" s="6">
        <v>3</v>
      </c>
      <c r="O128" s="41">
        <v>0.127</v>
      </c>
      <c r="P128" s="40">
        <f t="shared" si="4"/>
        <v>-0.89619627904404309</v>
      </c>
      <c r="Q128" s="7">
        <v>1.5849625007211561</v>
      </c>
      <c r="R128" s="5">
        <v>3</v>
      </c>
      <c r="S128" s="7">
        <v>0.33333333333333331</v>
      </c>
      <c r="T128" s="8">
        <f t="shared" si="5"/>
        <v>0.57735026918962573</v>
      </c>
    </row>
    <row r="129" spans="1:20" x14ac:dyDescent="0.25">
      <c r="A129" s="38" t="s">
        <v>18</v>
      </c>
      <c r="B129" s="38" t="s">
        <v>12</v>
      </c>
      <c r="C129" s="38">
        <v>1</v>
      </c>
      <c r="D129" s="38">
        <v>4</v>
      </c>
      <c r="E129" s="5">
        <v>2</v>
      </c>
      <c r="F129" s="39">
        <v>35.053545051698656</v>
      </c>
      <c r="G129" s="39">
        <v>1.1671052833790905</v>
      </c>
      <c r="H129" s="40">
        <v>7.6</v>
      </c>
      <c r="I129" s="40">
        <v>0.42</v>
      </c>
      <c r="J129" s="40"/>
      <c r="K129" s="40"/>
      <c r="L129" s="40"/>
      <c r="M129" s="40"/>
      <c r="N129" s="6">
        <v>0</v>
      </c>
      <c r="O129" s="41">
        <v>0</v>
      </c>
      <c r="P129" s="40"/>
      <c r="Q129" s="7"/>
      <c r="R129" s="5">
        <v>0</v>
      </c>
      <c r="S129" s="7"/>
      <c r="T129" s="8"/>
    </row>
    <row r="130" spans="1:20" x14ac:dyDescent="0.25">
      <c r="A130" s="38" t="s">
        <v>18</v>
      </c>
      <c r="B130" s="38" t="s">
        <v>12</v>
      </c>
      <c r="C130" s="38">
        <v>1</v>
      </c>
      <c r="D130" s="38">
        <v>5</v>
      </c>
      <c r="E130" s="5">
        <v>1</v>
      </c>
      <c r="F130" s="39">
        <v>17.132216014897555</v>
      </c>
      <c r="G130" s="39">
        <v>0.90181618806723884</v>
      </c>
      <c r="H130" s="40">
        <v>7.4</v>
      </c>
      <c r="I130" s="40">
        <v>0.38</v>
      </c>
      <c r="J130" s="40">
        <v>39.95807127882599</v>
      </c>
      <c r="K130" s="40">
        <v>0.5611259085718292</v>
      </c>
      <c r="L130" s="40">
        <f t="shared" si="3"/>
        <v>-0.2509396783826055</v>
      </c>
      <c r="M130" s="40">
        <v>3.8875742606562471</v>
      </c>
      <c r="N130" s="6">
        <v>2</v>
      </c>
      <c r="O130" s="41">
        <v>4.1000000000000002E-2</v>
      </c>
      <c r="P130" s="40">
        <f t="shared" si="4"/>
        <v>-1.3872161432802645</v>
      </c>
      <c r="Q130" s="7">
        <v>0</v>
      </c>
      <c r="R130" s="5">
        <v>1</v>
      </c>
      <c r="S130" s="7">
        <v>1</v>
      </c>
      <c r="T130" s="8">
        <f t="shared" si="5"/>
        <v>1</v>
      </c>
    </row>
    <row r="131" spans="1:20" x14ac:dyDescent="0.25">
      <c r="A131" s="38" t="s">
        <v>18</v>
      </c>
      <c r="B131" s="38" t="s">
        <v>12</v>
      </c>
      <c r="C131" s="38">
        <v>1</v>
      </c>
      <c r="D131" s="38">
        <v>5</v>
      </c>
      <c r="E131" s="5">
        <v>2</v>
      </c>
      <c r="F131" s="39">
        <v>21.050878507785828</v>
      </c>
      <c r="G131" s="39">
        <v>1.2525301172808905</v>
      </c>
      <c r="H131" s="40">
        <v>7.5</v>
      </c>
      <c r="I131" s="40">
        <v>0.41</v>
      </c>
      <c r="J131" s="40">
        <v>40.634312473392932</v>
      </c>
      <c r="K131" s="40">
        <v>1.0434021698141887</v>
      </c>
      <c r="L131" s="40">
        <f t="shared" ref="L131:L181" si="6">LOG10(K131)</f>
        <v>1.8451735527384522E-2</v>
      </c>
      <c r="M131" s="40">
        <v>2.6403677379121815</v>
      </c>
      <c r="N131" s="6">
        <v>3</v>
      </c>
      <c r="O131" s="41">
        <v>8.1000000000000003E-2</v>
      </c>
      <c r="P131" s="40">
        <f t="shared" ref="P131:P181" si="7">LOG10(O131)</f>
        <v>-1.0915149811213503</v>
      </c>
      <c r="Q131" s="7">
        <v>0.91829583405448956</v>
      </c>
      <c r="R131" s="5">
        <v>2</v>
      </c>
      <c r="S131" s="7">
        <v>0.66666666666666663</v>
      </c>
      <c r="T131" s="8">
        <f t="shared" ref="T131:T181" si="8">SQRT(S131)</f>
        <v>0.81649658092772603</v>
      </c>
    </row>
    <row r="132" spans="1:20" x14ac:dyDescent="0.25">
      <c r="A132" s="38" t="s">
        <v>18</v>
      </c>
      <c r="B132" s="38" t="s">
        <v>15</v>
      </c>
      <c r="C132" s="38">
        <v>2</v>
      </c>
      <c r="D132" s="38">
        <v>1</v>
      </c>
      <c r="E132" s="5">
        <v>1</v>
      </c>
      <c r="F132" s="39">
        <v>24.058690257848742</v>
      </c>
      <c r="G132" s="39">
        <v>0.93189428366419513</v>
      </c>
      <c r="H132" s="40">
        <v>7.2</v>
      </c>
      <c r="I132" s="40">
        <v>0.42</v>
      </c>
      <c r="J132" s="40">
        <v>6.7496308795612734</v>
      </c>
      <c r="K132" s="40">
        <v>1.0429079515158894</v>
      </c>
      <c r="L132" s="40">
        <f t="shared" si="6"/>
        <v>1.8245978692264627E-2</v>
      </c>
      <c r="M132" s="40">
        <v>4.2720029508221788</v>
      </c>
      <c r="N132" s="6">
        <v>17</v>
      </c>
      <c r="O132" s="41">
        <v>0.26600000000000001</v>
      </c>
      <c r="P132" s="40">
        <f t="shared" si="7"/>
        <v>-0.57511836336893296</v>
      </c>
      <c r="Q132" s="7">
        <v>0.32275695889739831</v>
      </c>
      <c r="R132" s="5">
        <v>2</v>
      </c>
      <c r="S132" s="7">
        <v>0.94117647058823528</v>
      </c>
      <c r="T132" s="8">
        <f t="shared" si="8"/>
        <v>0.97014250014533188</v>
      </c>
    </row>
    <row r="133" spans="1:20" x14ac:dyDescent="0.25">
      <c r="A133" s="38" t="s">
        <v>18</v>
      </c>
      <c r="B133" s="38" t="s">
        <v>15</v>
      </c>
      <c r="C133" s="38">
        <v>2</v>
      </c>
      <c r="D133" s="38">
        <v>1</v>
      </c>
      <c r="E133" s="5">
        <v>2</v>
      </c>
      <c r="F133" s="39">
        <v>27.379400260756189</v>
      </c>
      <c r="G133" s="39">
        <v>1.1779478593637884</v>
      </c>
      <c r="H133" s="40">
        <v>7.3</v>
      </c>
      <c r="I133" s="40">
        <v>0.36</v>
      </c>
      <c r="J133" s="40">
        <v>11.462284028655709</v>
      </c>
      <c r="K133" s="40">
        <v>0.68778170286887919</v>
      </c>
      <c r="L133" s="40">
        <f t="shared" si="6"/>
        <v>-0.16254938194345897</v>
      </c>
      <c r="M133" s="40">
        <v>3.375663654659633</v>
      </c>
      <c r="N133" s="6">
        <v>1</v>
      </c>
      <c r="O133" s="41">
        <v>0.17299999999999999</v>
      </c>
      <c r="P133" s="40">
        <f t="shared" si="7"/>
        <v>-0.76195389687120463</v>
      </c>
      <c r="Q133" s="7">
        <v>0</v>
      </c>
      <c r="R133" s="5">
        <v>1</v>
      </c>
      <c r="S133" s="7">
        <v>1</v>
      </c>
      <c r="T133" s="8">
        <f t="shared" si="8"/>
        <v>1</v>
      </c>
    </row>
    <row r="134" spans="1:20" x14ac:dyDescent="0.25">
      <c r="A134" s="38" t="s">
        <v>18</v>
      </c>
      <c r="B134" s="38" t="s">
        <v>15</v>
      </c>
      <c r="C134" s="38">
        <v>2</v>
      </c>
      <c r="D134" s="38">
        <v>2</v>
      </c>
      <c r="E134" s="5">
        <v>1</v>
      </c>
      <c r="F134" s="39">
        <v>32.621784345922279</v>
      </c>
      <c r="G134" s="39">
        <v>0.69092322410906482</v>
      </c>
      <c r="H134" s="40">
        <v>6.7</v>
      </c>
      <c r="I134" s="40">
        <v>0.68</v>
      </c>
      <c r="J134" s="40"/>
      <c r="K134" s="40"/>
      <c r="L134" s="40"/>
      <c r="M134" s="40"/>
      <c r="N134" s="6">
        <v>28</v>
      </c>
      <c r="O134" s="41">
        <v>5</v>
      </c>
      <c r="P134" s="40">
        <f t="shared" si="7"/>
        <v>0.69897000433601886</v>
      </c>
      <c r="Q134" s="7">
        <v>0</v>
      </c>
      <c r="R134" s="5">
        <v>1</v>
      </c>
      <c r="S134" s="7">
        <v>1</v>
      </c>
      <c r="T134" s="8">
        <f t="shared" si="8"/>
        <v>1</v>
      </c>
    </row>
    <row r="135" spans="1:20" x14ac:dyDescent="0.25">
      <c r="A135" s="38" t="s">
        <v>18</v>
      </c>
      <c r="B135" s="38" t="s">
        <v>15</v>
      </c>
      <c r="C135" s="38">
        <v>2</v>
      </c>
      <c r="D135" s="38">
        <v>2</v>
      </c>
      <c r="E135" s="5">
        <v>2</v>
      </c>
      <c r="F135" s="39">
        <v>31.170782086189064</v>
      </c>
      <c r="G135" s="39">
        <v>1.2538866299928246</v>
      </c>
      <c r="H135" s="40">
        <v>6.9</v>
      </c>
      <c r="I135" s="40">
        <v>0.46</v>
      </c>
      <c r="J135" s="40"/>
      <c r="K135" s="40"/>
      <c r="L135" s="40"/>
      <c r="M135" s="40"/>
      <c r="N135" s="6">
        <v>29</v>
      </c>
      <c r="O135" s="41">
        <v>0</v>
      </c>
      <c r="P135" s="40"/>
      <c r="Q135" s="7">
        <v>0</v>
      </c>
      <c r="R135" s="5">
        <v>1</v>
      </c>
      <c r="S135" s="7">
        <v>1</v>
      </c>
      <c r="T135" s="8">
        <f t="shared" si="8"/>
        <v>1</v>
      </c>
    </row>
    <row r="136" spans="1:20" x14ac:dyDescent="0.25">
      <c r="A136" s="38" t="s">
        <v>18</v>
      </c>
      <c r="B136" s="38" t="s">
        <v>15</v>
      </c>
      <c r="C136" s="38">
        <v>2</v>
      </c>
      <c r="D136" s="38">
        <v>3</v>
      </c>
      <c r="E136" s="5">
        <v>1</v>
      </c>
      <c r="F136" s="39">
        <v>21.835196256823515</v>
      </c>
      <c r="G136" s="39">
        <v>0.95431714900741438</v>
      </c>
      <c r="H136" s="40">
        <v>7</v>
      </c>
      <c r="I136" s="40">
        <v>0.38</v>
      </c>
      <c r="J136" s="40">
        <v>8.235294117647058</v>
      </c>
      <c r="K136" s="40">
        <v>1.5518770322199307</v>
      </c>
      <c r="L136" s="40">
        <f t="shared" si="6"/>
        <v>0.1908573056179784</v>
      </c>
      <c r="M136" s="40">
        <v>5.1090365267833002</v>
      </c>
      <c r="N136" s="6">
        <v>26</v>
      </c>
      <c r="O136" s="41">
        <v>1.1080000000000001</v>
      </c>
      <c r="P136" s="40">
        <f t="shared" si="7"/>
        <v>4.4539760392410983E-2</v>
      </c>
      <c r="Q136" s="7">
        <v>0</v>
      </c>
      <c r="R136" s="5">
        <v>1</v>
      </c>
      <c r="S136" s="7">
        <v>1</v>
      </c>
      <c r="T136" s="8">
        <f t="shared" si="8"/>
        <v>1</v>
      </c>
    </row>
    <row r="137" spans="1:20" x14ac:dyDescent="0.25">
      <c r="A137" s="38" t="s">
        <v>18</v>
      </c>
      <c r="B137" s="38" t="s">
        <v>15</v>
      </c>
      <c r="C137" s="38">
        <v>2</v>
      </c>
      <c r="D137" s="38">
        <v>3</v>
      </c>
      <c r="E137" s="5">
        <v>2</v>
      </c>
      <c r="F137" s="39">
        <v>23.35815842924848</v>
      </c>
      <c r="G137" s="39">
        <v>1.4482181296340586</v>
      </c>
      <c r="H137" s="40">
        <v>7.1</v>
      </c>
      <c r="I137" s="40">
        <v>0.28000000000000003</v>
      </c>
      <c r="J137" s="40">
        <v>7.2940683294906741</v>
      </c>
      <c r="K137" s="40">
        <v>0.58430166044693432</v>
      </c>
      <c r="L137" s="40">
        <f t="shared" si="6"/>
        <v>-0.23336287952591861</v>
      </c>
      <c r="M137" s="40">
        <v>4.3055319754089654</v>
      </c>
      <c r="N137" s="6">
        <v>0</v>
      </c>
      <c r="O137" s="41">
        <v>0.46700000000000003</v>
      </c>
      <c r="P137" s="40">
        <f t="shared" si="7"/>
        <v>-0.33068311943388784</v>
      </c>
      <c r="Q137" s="7"/>
      <c r="R137" s="5">
        <v>0</v>
      </c>
      <c r="S137" s="7"/>
      <c r="T137" s="8"/>
    </row>
    <row r="138" spans="1:20" x14ac:dyDescent="0.25">
      <c r="A138" s="38" t="s">
        <v>18</v>
      </c>
      <c r="B138" s="38" t="s">
        <v>15</v>
      </c>
      <c r="C138" s="38">
        <v>2</v>
      </c>
      <c r="D138" s="38">
        <v>4</v>
      </c>
      <c r="E138" s="5">
        <v>1</v>
      </c>
      <c r="F138" s="39">
        <v>21.773142112125164</v>
      </c>
      <c r="G138" s="39">
        <v>0.97733795742645291</v>
      </c>
      <c r="H138" s="40">
        <v>6.9</v>
      </c>
      <c r="I138" s="40">
        <v>0.36</v>
      </c>
      <c r="J138" s="40"/>
      <c r="K138" s="40"/>
      <c r="L138" s="40"/>
      <c r="M138" s="40"/>
      <c r="N138" s="6">
        <v>34</v>
      </c>
      <c r="O138" s="41">
        <v>0</v>
      </c>
      <c r="P138" s="40"/>
      <c r="Q138" s="7">
        <v>0</v>
      </c>
      <c r="R138" s="5">
        <v>1</v>
      </c>
      <c r="S138" s="7">
        <v>1</v>
      </c>
      <c r="T138" s="8">
        <f t="shared" si="8"/>
        <v>1</v>
      </c>
    </row>
    <row r="139" spans="1:20" x14ac:dyDescent="0.25">
      <c r="A139" s="38" t="s">
        <v>18</v>
      </c>
      <c r="B139" s="38" t="s">
        <v>15</v>
      </c>
      <c r="C139" s="38">
        <v>2</v>
      </c>
      <c r="D139" s="38">
        <v>4</v>
      </c>
      <c r="E139" s="5">
        <v>2</v>
      </c>
      <c r="F139" s="39">
        <v>22.576659552959669</v>
      </c>
      <c r="G139" s="39">
        <v>1.2819899545563262</v>
      </c>
      <c r="H139" s="40">
        <v>7</v>
      </c>
      <c r="I139" s="40">
        <v>0.3</v>
      </c>
      <c r="J139" s="40"/>
      <c r="K139" s="40"/>
      <c r="L139" s="40"/>
      <c r="M139" s="40"/>
      <c r="N139" s="6">
        <v>4</v>
      </c>
      <c r="O139" s="41">
        <v>0</v>
      </c>
      <c r="P139" s="40"/>
      <c r="Q139" s="7">
        <v>0</v>
      </c>
      <c r="R139" s="5">
        <v>1</v>
      </c>
      <c r="S139" s="7">
        <v>1</v>
      </c>
      <c r="T139" s="8">
        <f t="shared" si="8"/>
        <v>1</v>
      </c>
    </row>
    <row r="140" spans="1:20" x14ac:dyDescent="0.25">
      <c r="A140" s="38" t="s">
        <v>18</v>
      </c>
      <c r="B140" s="38" t="s">
        <v>15</v>
      </c>
      <c r="C140" s="38">
        <v>2</v>
      </c>
      <c r="D140" s="38">
        <v>5</v>
      </c>
      <c r="E140" s="5">
        <v>1</v>
      </c>
      <c r="F140" s="39">
        <v>25.405570860116306</v>
      </c>
      <c r="G140" s="39">
        <v>0.84280076536713688</v>
      </c>
      <c r="H140" s="40">
        <v>6.7</v>
      </c>
      <c r="I140" s="40">
        <v>0.56000000000000005</v>
      </c>
      <c r="J140" s="40">
        <v>12.587260034904013</v>
      </c>
      <c r="K140" s="40">
        <v>2.0893562480681243</v>
      </c>
      <c r="L140" s="40">
        <f t="shared" si="6"/>
        <v>0.32001249616956795</v>
      </c>
      <c r="M140" s="40">
        <v>4.2022896931050715</v>
      </c>
      <c r="N140" s="6">
        <v>2</v>
      </c>
      <c r="O140" s="41">
        <v>0.754</v>
      </c>
      <c r="P140" s="40">
        <f t="shared" si="7"/>
        <v>-0.12262865413022594</v>
      </c>
      <c r="Q140" s="7">
        <v>0</v>
      </c>
      <c r="R140" s="5">
        <v>1</v>
      </c>
      <c r="S140" s="7">
        <v>1</v>
      </c>
      <c r="T140" s="8">
        <f t="shared" si="8"/>
        <v>1</v>
      </c>
    </row>
    <row r="141" spans="1:20" x14ac:dyDescent="0.25">
      <c r="A141" s="38" t="s">
        <v>18</v>
      </c>
      <c r="B141" s="38" t="s">
        <v>15</v>
      </c>
      <c r="C141" s="38">
        <v>2</v>
      </c>
      <c r="D141" s="38">
        <v>5</v>
      </c>
      <c r="E141" s="5">
        <v>2</v>
      </c>
      <c r="F141" s="39">
        <v>23.203516303792281</v>
      </c>
      <c r="G141" s="39">
        <v>1.2655465199712987</v>
      </c>
      <c r="H141" s="40">
        <v>6.9</v>
      </c>
      <c r="I141" s="40">
        <v>0.35</v>
      </c>
      <c r="J141" s="40">
        <v>38.786224275514492</v>
      </c>
      <c r="K141" s="40">
        <v>2.5214288774425175</v>
      </c>
      <c r="L141" s="40">
        <f t="shared" si="6"/>
        <v>0.40164672241786331</v>
      </c>
      <c r="M141" s="40">
        <v>4.345179532395532</v>
      </c>
      <c r="N141" s="6">
        <v>41</v>
      </c>
      <c r="O141" s="41">
        <v>0</v>
      </c>
      <c r="P141" s="40"/>
      <c r="Q141" s="7">
        <v>0</v>
      </c>
      <c r="R141" s="5">
        <v>1</v>
      </c>
      <c r="S141" s="7">
        <v>1</v>
      </c>
      <c r="T141" s="8">
        <f t="shared" si="8"/>
        <v>1</v>
      </c>
    </row>
    <row r="142" spans="1:20" x14ac:dyDescent="0.25">
      <c r="A142" s="38" t="s">
        <v>18</v>
      </c>
      <c r="B142" s="38" t="s">
        <v>19</v>
      </c>
      <c r="C142" s="38">
        <v>3</v>
      </c>
      <c r="D142" s="38">
        <v>1</v>
      </c>
      <c r="E142" s="5">
        <v>1</v>
      </c>
      <c r="F142" s="39">
        <v>21.175986842105257</v>
      </c>
      <c r="G142" s="39">
        <v>0.93697679980865811</v>
      </c>
      <c r="H142" s="40">
        <v>6.6</v>
      </c>
      <c r="I142" s="40">
        <v>0.62</v>
      </c>
      <c r="J142" s="40">
        <v>35.34446764091858</v>
      </c>
      <c r="K142" s="40">
        <v>1.7836641121228749</v>
      </c>
      <c r="L142" s="40">
        <f t="shared" si="6"/>
        <v>0.25131307426333821</v>
      </c>
      <c r="M142" s="40">
        <v>3.8534318259931268</v>
      </c>
      <c r="N142" s="6">
        <v>10</v>
      </c>
      <c r="O142" s="41">
        <v>2.0030000000000001</v>
      </c>
      <c r="P142" s="40">
        <f t="shared" si="7"/>
        <v>0.30168094929357625</v>
      </c>
      <c r="Q142" s="7">
        <v>0.97095059445466858</v>
      </c>
      <c r="R142" s="5">
        <v>2</v>
      </c>
      <c r="S142" s="7">
        <v>0.6</v>
      </c>
      <c r="T142" s="8">
        <f t="shared" si="8"/>
        <v>0.7745966692414834</v>
      </c>
    </row>
    <row r="143" spans="1:20" x14ac:dyDescent="0.25">
      <c r="A143" s="38" t="s">
        <v>18</v>
      </c>
      <c r="B143" s="38" t="s">
        <v>19</v>
      </c>
      <c r="C143" s="38">
        <v>3</v>
      </c>
      <c r="D143" s="38">
        <v>1</v>
      </c>
      <c r="E143" s="5">
        <v>2</v>
      </c>
      <c r="F143" s="39">
        <v>10.260586319218236</v>
      </c>
      <c r="G143" s="39">
        <v>1.3459698636689785</v>
      </c>
      <c r="H143" s="40">
        <v>6.8</v>
      </c>
      <c r="I143" s="40">
        <v>0.51</v>
      </c>
      <c r="J143" s="40">
        <v>38.477801268498943</v>
      </c>
      <c r="K143" s="40">
        <v>1.6394178666296901</v>
      </c>
      <c r="L143" s="40">
        <f t="shared" si="6"/>
        <v>0.21468966378488383</v>
      </c>
      <c r="M143" s="40">
        <v>2.7936100444406042</v>
      </c>
      <c r="N143" s="6">
        <v>7</v>
      </c>
      <c r="O143" s="41">
        <v>1E-3</v>
      </c>
      <c r="P143" s="40">
        <f t="shared" si="7"/>
        <v>-3</v>
      </c>
      <c r="Q143" s="7">
        <v>0</v>
      </c>
      <c r="R143" s="5">
        <v>1</v>
      </c>
      <c r="S143" s="7">
        <v>1</v>
      </c>
      <c r="T143" s="8">
        <f t="shared" si="8"/>
        <v>1</v>
      </c>
    </row>
    <row r="144" spans="1:20" x14ac:dyDescent="0.25">
      <c r="A144" s="38" t="s">
        <v>18</v>
      </c>
      <c r="B144" s="38" t="s">
        <v>19</v>
      </c>
      <c r="C144" s="38">
        <v>3</v>
      </c>
      <c r="D144" s="38">
        <v>2</v>
      </c>
      <c r="E144" s="5">
        <v>1</v>
      </c>
      <c r="F144" s="39">
        <v>14.196762141967628</v>
      </c>
      <c r="G144" s="39">
        <v>1.0114207127481463</v>
      </c>
      <c r="H144" s="40">
        <v>6.7</v>
      </c>
      <c r="I144" s="40">
        <v>0.41</v>
      </c>
      <c r="J144" s="40"/>
      <c r="K144" s="40"/>
      <c r="L144" s="40"/>
      <c r="M144" s="40"/>
      <c r="N144" s="6">
        <v>0</v>
      </c>
      <c r="O144" s="41">
        <v>0.43</v>
      </c>
      <c r="P144" s="40">
        <f t="shared" si="7"/>
        <v>-0.36653154442041347</v>
      </c>
      <c r="Q144" s="7"/>
      <c r="R144" s="5">
        <v>0</v>
      </c>
      <c r="S144" s="7"/>
      <c r="T144" s="8"/>
    </row>
    <row r="145" spans="1:20" x14ac:dyDescent="0.25">
      <c r="A145" s="38" t="s">
        <v>18</v>
      </c>
      <c r="B145" s="38" t="s">
        <v>19</v>
      </c>
      <c r="C145" s="38">
        <v>3</v>
      </c>
      <c r="D145" s="38">
        <v>2</v>
      </c>
      <c r="E145" s="5">
        <v>2</v>
      </c>
      <c r="F145" s="39">
        <v>17.555655162109666</v>
      </c>
      <c r="G145" s="39">
        <v>1.3349079167663238</v>
      </c>
      <c r="H145" s="40">
        <v>6.6</v>
      </c>
      <c r="I145" s="40">
        <v>0.35</v>
      </c>
      <c r="J145" s="40"/>
      <c r="K145" s="40"/>
      <c r="L145" s="40"/>
      <c r="M145" s="40"/>
      <c r="N145" s="6">
        <v>13</v>
      </c>
      <c r="O145" s="41">
        <v>0.60199999999999998</v>
      </c>
      <c r="P145" s="40">
        <f t="shared" si="7"/>
        <v>-0.22040350874217546</v>
      </c>
      <c r="Q145" s="7">
        <v>0</v>
      </c>
      <c r="R145" s="5">
        <v>1</v>
      </c>
      <c r="S145" s="7">
        <v>1</v>
      </c>
      <c r="T145" s="8">
        <f t="shared" si="8"/>
        <v>1</v>
      </c>
    </row>
    <row r="146" spans="1:20" x14ac:dyDescent="0.25">
      <c r="A146" s="38" t="s">
        <v>18</v>
      </c>
      <c r="B146" s="38" t="s">
        <v>19</v>
      </c>
      <c r="C146" s="38">
        <v>3</v>
      </c>
      <c r="D146" s="38">
        <v>3</v>
      </c>
      <c r="E146" s="5">
        <v>1</v>
      </c>
      <c r="F146" s="39">
        <v>17.757382282521945</v>
      </c>
      <c r="G146" s="39">
        <v>1.0481942119110259</v>
      </c>
      <c r="H146" s="40">
        <v>6.7</v>
      </c>
      <c r="I146" s="40">
        <v>0.59</v>
      </c>
      <c r="J146" s="40">
        <v>36.715176715176717</v>
      </c>
      <c r="K146" s="40">
        <v>1.9763863242124171</v>
      </c>
      <c r="L146" s="40">
        <f t="shared" si="6"/>
        <v>0.29587184008702516</v>
      </c>
      <c r="M146" s="40">
        <v>2.8423561964134647</v>
      </c>
      <c r="N146" s="6">
        <v>2</v>
      </c>
      <c r="O146" s="41">
        <v>0.13800000000000001</v>
      </c>
      <c r="P146" s="40">
        <f t="shared" si="7"/>
        <v>-0.86012091359876341</v>
      </c>
      <c r="Q146" s="7">
        <v>1</v>
      </c>
      <c r="R146" s="5">
        <v>2</v>
      </c>
      <c r="S146" s="7">
        <v>0.5</v>
      </c>
      <c r="T146" s="8">
        <f t="shared" si="8"/>
        <v>0.70710678118654757</v>
      </c>
    </row>
    <row r="147" spans="1:20" x14ac:dyDescent="0.25">
      <c r="A147" s="38" t="s">
        <v>18</v>
      </c>
      <c r="B147" s="38" t="s">
        <v>19</v>
      </c>
      <c r="C147" s="38">
        <v>3</v>
      </c>
      <c r="D147" s="38">
        <v>3</v>
      </c>
      <c r="E147" s="5">
        <v>2</v>
      </c>
      <c r="F147" s="39">
        <v>18</v>
      </c>
      <c r="G147" s="39">
        <v>1.287969385314518</v>
      </c>
      <c r="H147" s="40">
        <v>6.8</v>
      </c>
      <c r="I147" s="40">
        <v>0.49</v>
      </c>
      <c r="J147" s="40">
        <v>32.072263549415517</v>
      </c>
      <c r="K147" s="40">
        <v>2.6841299331809547</v>
      </c>
      <c r="L147" s="40">
        <f t="shared" si="6"/>
        <v>0.42880353530383625</v>
      </c>
      <c r="M147" s="40">
        <v>2.916921581115842</v>
      </c>
      <c r="N147" s="6">
        <v>3</v>
      </c>
      <c r="O147" s="41">
        <v>0</v>
      </c>
      <c r="P147" s="40"/>
      <c r="Q147" s="7">
        <v>0</v>
      </c>
      <c r="R147" s="5">
        <v>1</v>
      </c>
      <c r="S147" s="7">
        <v>1</v>
      </c>
      <c r="T147" s="8">
        <f t="shared" si="8"/>
        <v>1</v>
      </c>
    </row>
    <row r="148" spans="1:20" x14ac:dyDescent="0.25">
      <c r="A148" s="38" t="s">
        <v>18</v>
      </c>
      <c r="B148" s="38" t="s">
        <v>19</v>
      </c>
      <c r="C148" s="38">
        <v>3</v>
      </c>
      <c r="D148" s="38">
        <v>4</v>
      </c>
      <c r="E148" s="5">
        <v>1</v>
      </c>
      <c r="F148" s="39">
        <v>20.020964360587008</v>
      </c>
      <c r="G148" s="39">
        <v>0.93847165749820605</v>
      </c>
      <c r="H148" s="40">
        <v>6.2</v>
      </c>
      <c r="I148" s="40">
        <v>0.77</v>
      </c>
      <c r="J148" s="40"/>
      <c r="K148" s="40"/>
      <c r="L148" s="40"/>
      <c r="M148" s="40"/>
      <c r="N148" s="6">
        <v>11</v>
      </c>
      <c r="O148" s="41">
        <v>0.25</v>
      </c>
      <c r="P148" s="40">
        <f t="shared" si="7"/>
        <v>-0.6020599913279624</v>
      </c>
      <c r="Q148" s="7">
        <v>0.84535093662243654</v>
      </c>
      <c r="R148" s="5">
        <v>2</v>
      </c>
      <c r="S148" s="7">
        <v>0.72727272727272729</v>
      </c>
      <c r="T148" s="8">
        <f t="shared" si="8"/>
        <v>0.85280286542244177</v>
      </c>
    </row>
    <row r="149" spans="1:20" x14ac:dyDescent="0.25">
      <c r="A149" s="38" t="s">
        <v>18</v>
      </c>
      <c r="B149" s="38" t="s">
        <v>19</v>
      </c>
      <c r="C149" s="38">
        <v>3</v>
      </c>
      <c r="D149" s="38">
        <v>4</v>
      </c>
      <c r="E149" s="5">
        <v>2</v>
      </c>
      <c r="F149" s="39">
        <v>20.668890878021003</v>
      </c>
      <c r="G149" s="39">
        <v>1.3621143267160964</v>
      </c>
      <c r="H149" s="40">
        <v>6.3</v>
      </c>
      <c r="I149" s="40">
        <v>0.44</v>
      </c>
      <c r="J149" s="40"/>
      <c r="K149" s="40"/>
      <c r="L149" s="40"/>
      <c r="M149" s="40"/>
      <c r="N149" s="6">
        <v>4</v>
      </c>
      <c r="O149" s="41">
        <v>2.7E-2</v>
      </c>
      <c r="P149" s="40">
        <f t="shared" si="7"/>
        <v>-1.5686362358410126</v>
      </c>
      <c r="Q149" s="7">
        <v>1.5</v>
      </c>
      <c r="R149" s="5">
        <v>3</v>
      </c>
      <c r="S149" s="7">
        <v>0.5</v>
      </c>
      <c r="T149" s="8">
        <f t="shared" si="8"/>
        <v>0.70710678118654757</v>
      </c>
    </row>
    <row r="150" spans="1:20" x14ac:dyDescent="0.25">
      <c r="A150" s="38" t="s">
        <v>18</v>
      </c>
      <c r="B150" s="38" t="s">
        <v>19</v>
      </c>
      <c r="C150" s="38">
        <v>3</v>
      </c>
      <c r="D150" s="38">
        <v>5</v>
      </c>
      <c r="E150" s="5">
        <v>1</v>
      </c>
      <c r="F150" s="39">
        <v>18.858800773694401</v>
      </c>
      <c r="G150" s="39">
        <v>1.0159052858167903</v>
      </c>
      <c r="H150" s="40">
        <v>6.1</v>
      </c>
      <c r="I150" s="40">
        <v>0.56999999999999995</v>
      </c>
      <c r="J150" s="40">
        <v>29.973034640116161</v>
      </c>
      <c r="K150" s="40">
        <v>1.3922519866821326</v>
      </c>
      <c r="L150" s="40">
        <f t="shared" si="6"/>
        <v>0.14371784628129525</v>
      </c>
      <c r="M150" s="40">
        <v>2.1611509433729386</v>
      </c>
      <c r="N150" s="6">
        <v>0</v>
      </c>
      <c r="O150" s="41">
        <v>3.4000000000000002E-2</v>
      </c>
      <c r="P150" s="40">
        <f t="shared" si="7"/>
        <v>-1.4685210829577449</v>
      </c>
      <c r="Q150" s="7"/>
      <c r="R150" s="5">
        <v>0</v>
      </c>
      <c r="S150" s="7"/>
      <c r="T150" s="8"/>
    </row>
    <row r="151" spans="1:20" x14ac:dyDescent="0.25">
      <c r="A151" s="38" t="s">
        <v>18</v>
      </c>
      <c r="B151" s="38" t="s">
        <v>19</v>
      </c>
      <c r="C151" s="38">
        <v>3</v>
      </c>
      <c r="D151" s="38">
        <v>5</v>
      </c>
      <c r="E151" s="5">
        <v>2</v>
      </c>
      <c r="F151" s="39">
        <v>20.454752990594475</v>
      </c>
      <c r="G151" s="39">
        <v>1.2813920114805069</v>
      </c>
      <c r="H151" s="40">
        <v>6.2</v>
      </c>
      <c r="I151" s="40">
        <v>0.41</v>
      </c>
      <c r="J151" s="40">
        <v>39.211927582534607</v>
      </c>
      <c r="K151" s="40">
        <v>1.8312464326906552</v>
      </c>
      <c r="L151" s="40">
        <f t="shared" si="6"/>
        <v>0.2627467916835648</v>
      </c>
      <c r="M151" s="40">
        <v>3.6930072924786113</v>
      </c>
      <c r="N151" s="6">
        <v>4</v>
      </c>
      <c r="O151" s="41">
        <v>0.22500000000000001</v>
      </c>
      <c r="P151" s="40">
        <f t="shared" si="7"/>
        <v>-0.64781748188863753</v>
      </c>
      <c r="Q151" s="7">
        <v>0</v>
      </c>
      <c r="R151" s="5">
        <v>1</v>
      </c>
      <c r="S151" s="7">
        <v>1</v>
      </c>
      <c r="T151" s="8">
        <f t="shared" si="8"/>
        <v>1</v>
      </c>
    </row>
    <row r="152" spans="1:20" x14ac:dyDescent="0.25">
      <c r="A152" s="38" t="s">
        <v>18</v>
      </c>
      <c r="B152" s="38" t="s">
        <v>20</v>
      </c>
      <c r="C152" s="38">
        <v>4</v>
      </c>
      <c r="D152" s="38">
        <v>1</v>
      </c>
      <c r="E152" s="5">
        <v>1</v>
      </c>
      <c r="F152" s="39">
        <v>28.649572649572651</v>
      </c>
      <c r="G152" s="39">
        <v>0.87449174838555366</v>
      </c>
      <c r="H152" s="40">
        <v>6.1</v>
      </c>
      <c r="I152" s="40">
        <v>0.73</v>
      </c>
      <c r="J152" s="40">
        <v>53.123054575638101</v>
      </c>
      <c r="K152" s="40">
        <v>3.2532566704746313</v>
      </c>
      <c r="L152" s="40">
        <f t="shared" si="6"/>
        <v>0.51231832893613172</v>
      </c>
      <c r="M152" s="40">
        <v>2.2700270554500439</v>
      </c>
      <c r="N152" s="6">
        <v>2</v>
      </c>
      <c r="O152" s="41">
        <v>0.03</v>
      </c>
      <c r="P152" s="40">
        <f t="shared" si="7"/>
        <v>-1.5228787452803376</v>
      </c>
      <c r="Q152" s="7"/>
      <c r="R152" s="5">
        <v>0</v>
      </c>
      <c r="S152" s="7"/>
      <c r="T152" s="8"/>
    </row>
    <row r="153" spans="1:20" x14ac:dyDescent="0.25">
      <c r="A153" s="38" t="s">
        <v>18</v>
      </c>
      <c r="B153" s="38" t="s">
        <v>20</v>
      </c>
      <c r="C153" s="38">
        <v>4</v>
      </c>
      <c r="D153" s="38">
        <v>1</v>
      </c>
      <c r="E153" s="5">
        <v>2</v>
      </c>
      <c r="F153" s="39">
        <v>25.304465493910698</v>
      </c>
      <c r="G153" s="39">
        <v>1.3256397990911264</v>
      </c>
      <c r="H153" s="40">
        <v>6.3</v>
      </c>
      <c r="I153" s="40">
        <v>0.52</v>
      </c>
      <c r="J153" s="40">
        <v>57.904603207665062</v>
      </c>
      <c r="K153" s="40">
        <v>0.91253053079522306</v>
      </c>
      <c r="L153" s="40">
        <f t="shared" si="6"/>
        <v>-3.9752596313591806E-2</v>
      </c>
      <c r="M153" s="40">
        <v>1.6212807567886613</v>
      </c>
      <c r="N153" s="6">
        <v>0</v>
      </c>
      <c r="O153" s="41">
        <v>0</v>
      </c>
      <c r="P153" s="40"/>
      <c r="Q153" s="7">
        <v>0</v>
      </c>
      <c r="R153" s="5">
        <v>1</v>
      </c>
      <c r="S153" s="7">
        <v>1</v>
      </c>
      <c r="T153" s="8">
        <f t="shared" si="8"/>
        <v>1</v>
      </c>
    </row>
    <row r="154" spans="1:20" x14ac:dyDescent="0.25">
      <c r="A154" s="38" t="s">
        <v>18</v>
      </c>
      <c r="B154" s="38" t="s">
        <v>20</v>
      </c>
      <c r="C154" s="38">
        <v>4</v>
      </c>
      <c r="D154" s="38">
        <v>2</v>
      </c>
      <c r="E154" s="5">
        <v>1</v>
      </c>
      <c r="F154" s="39">
        <v>31.167440199928603</v>
      </c>
      <c r="G154" s="39">
        <v>0.83741927768476432</v>
      </c>
      <c r="H154" s="40">
        <v>6.6</v>
      </c>
      <c r="I154" s="40">
        <v>0.74</v>
      </c>
      <c r="J154" s="40">
        <v>46.533416614615867</v>
      </c>
      <c r="K154" s="40">
        <v>1.3375076996742523</v>
      </c>
      <c r="L154" s="40">
        <f t="shared" si="6"/>
        <v>0.12629629081768862</v>
      </c>
      <c r="M154" s="40">
        <v>3.2179902759498678</v>
      </c>
      <c r="N154" s="6">
        <v>1</v>
      </c>
      <c r="O154" s="41">
        <v>3.9E-2</v>
      </c>
      <c r="P154" s="40">
        <f t="shared" si="7"/>
        <v>-1.4089353929735009</v>
      </c>
      <c r="Q154" s="7"/>
      <c r="R154" s="5">
        <v>0</v>
      </c>
      <c r="S154" s="7"/>
      <c r="T154" s="8"/>
    </row>
    <row r="155" spans="1:20" x14ac:dyDescent="0.25">
      <c r="A155" s="38" t="s">
        <v>18</v>
      </c>
      <c r="B155" s="38" t="s">
        <v>20</v>
      </c>
      <c r="C155" s="38">
        <v>4</v>
      </c>
      <c r="D155" s="38">
        <v>2</v>
      </c>
      <c r="E155" s="5">
        <v>2</v>
      </c>
      <c r="F155" s="39">
        <v>24.511111111111099</v>
      </c>
      <c r="G155" s="39">
        <v>1.3453719205931594</v>
      </c>
      <c r="H155" s="40">
        <v>7.1</v>
      </c>
      <c r="I155" s="40">
        <v>0.4</v>
      </c>
      <c r="J155" s="40">
        <v>64.40290758047766</v>
      </c>
      <c r="K155" s="40">
        <v>1.1528405222293678</v>
      </c>
      <c r="L155" s="40">
        <f t="shared" si="6"/>
        <v>6.1769233481948738E-2</v>
      </c>
      <c r="M155" s="40">
        <v>1.1353050057774634</v>
      </c>
      <c r="N155" s="6">
        <v>0</v>
      </c>
      <c r="O155" s="41">
        <v>0</v>
      </c>
      <c r="P155" s="40"/>
      <c r="Q155" s="7">
        <v>0.72192809488736231</v>
      </c>
      <c r="R155" s="5">
        <v>2</v>
      </c>
      <c r="S155" s="7">
        <v>0.8</v>
      </c>
      <c r="T155" s="8">
        <f t="shared" si="8"/>
        <v>0.89442719099991586</v>
      </c>
    </row>
    <row r="156" spans="1:20" x14ac:dyDescent="0.25">
      <c r="A156" s="38" t="s">
        <v>18</v>
      </c>
      <c r="B156" s="38" t="s">
        <v>20</v>
      </c>
      <c r="C156" s="38">
        <v>4</v>
      </c>
      <c r="D156" s="38">
        <v>3</v>
      </c>
      <c r="E156" s="5">
        <v>1</v>
      </c>
      <c r="F156" s="39">
        <v>40.505226480836249</v>
      </c>
      <c r="G156" s="39">
        <v>0.6864386510404209</v>
      </c>
      <c r="H156" s="40">
        <v>7</v>
      </c>
      <c r="I156" s="40">
        <v>0.8</v>
      </c>
      <c r="J156" s="40">
        <v>50.616252350114891</v>
      </c>
      <c r="K156" s="40">
        <v>2.3602066272753679</v>
      </c>
      <c r="L156" s="40">
        <f t="shared" si="6"/>
        <v>0.3729500254943926</v>
      </c>
      <c r="M156" s="40">
        <v>2.6197078832427287</v>
      </c>
      <c r="N156" s="6">
        <v>5</v>
      </c>
      <c r="O156" s="41">
        <v>2.0859999999999999</v>
      </c>
      <c r="P156" s="40">
        <f t="shared" si="7"/>
        <v>0.31931430409051204</v>
      </c>
      <c r="Q156" s="7"/>
      <c r="R156" s="5">
        <v>0</v>
      </c>
      <c r="S156" s="7"/>
      <c r="T156" s="8"/>
    </row>
    <row r="157" spans="1:20" x14ac:dyDescent="0.25">
      <c r="A157" s="38" t="s">
        <v>18</v>
      </c>
      <c r="B157" s="38" t="s">
        <v>20</v>
      </c>
      <c r="C157" s="38">
        <v>4</v>
      </c>
      <c r="D157" s="38">
        <v>3</v>
      </c>
      <c r="E157" s="5">
        <v>2</v>
      </c>
      <c r="F157" s="39">
        <v>29.457364341085274</v>
      </c>
      <c r="G157" s="39">
        <v>1.1570198517101171</v>
      </c>
      <c r="H157" s="40">
        <v>7.6</v>
      </c>
      <c r="I157" s="40">
        <v>0.36</v>
      </c>
      <c r="J157" s="40">
        <v>56.818655007287113</v>
      </c>
      <c r="K157" s="40">
        <v>1.2614964421727852</v>
      </c>
      <c r="L157" s="40">
        <f t="shared" si="6"/>
        <v>0.10088603000467876</v>
      </c>
      <c r="M157" s="40">
        <v>2.1028102481905369</v>
      </c>
      <c r="N157" s="6">
        <v>0</v>
      </c>
      <c r="O157" s="41">
        <v>0</v>
      </c>
      <c r="P157" s="40"/>
      <c r="Q157" s="7">
        <v>1.3921472236645345</v>
      </c>
      <c r="R157" s="5">
        <v>3</v>
      </c>
      <c r="S157" s="7">
        <v>0.44444444444444442</v>
      </c>
      <c r="T157" s="8">
        <f t="shared" si="8"/>
        <v>0.66666666666666663</v>
      </c>
    </row>
    <row r="158" spans="1:20" x14ac:dyDescent="0.25">
      <c r="A158" s="38" t="s">
        <v>18</v>
      </c>
      <c r="B158" s="38" t="s">
        <v>20</v>
      </c>
      <c r="C158" s="38">
        <v>4</v>
      </c>
      <c r="D158" s="38">
        <v>4</v>
      </c>
      <c r="E158" s="5">
        <v>1</v>
      </c>
      <c r="F158" s="39">
        <v>33.391304347826093</v>
      </c>
      <c r="G158" s="39">
        <v>0.68763453719205925</v>
      </c>
      <c r="H158" s="40">
        <v>6.9</v>
      </c>
      <c r="I158" s="40">
        <v>0.69</v>
      </c>
      <c r="J158" s="40"/>
      <c r="K158" s="40"/>
      <c r="L158" s="40"/>
      <c r="M158" s="40"/>
      <c r="N158" s="6">
        <v>9</v>
      </c>
      <c r="O158" s="41">
        <v>2.093</v>
      </c>
      <c r="P158" s="40">
        <f t="shared" si="7"/>
        <v>0.32076922833868649</v>
      </c>
      <c r="Q158" s="7"/>
      <c r="R158" s="5">
        <v>0</v>
      </c>
      <c r="S158" s="7"/>
      <c r="T158" s="8"/>
    </row>
    <row r="159" spans="1:20" x14ac:dyDescent="0.25">
      <c r="A159" s="38" t="s">
        <v>18</v>
      </c>
      <c r="B159" s="38" t="s">
        <v>20</v>
      </c>
      <c r="C159" s="38">
        <v>4</v>
      </c>
      <c r="D159" s="38">
        <v>4</v>
      </c>
      <c r="E159" s="5">
        <v>2</v>
      </c>
      <c r="F159" s="39">
        <v>23.159173754556502</v>
      </c>
      <c r="G159" s="39">
        <v>1.2302678784979668</v>
      </c>
      <c r="H159" s="40">
        <v>7.1</v>
      </c>
      <c r="I159" s="40">
        <v>0.42</v>
      </c>
      <c r="J159" s="40">
        <v>46.688673406230656</v>
      </c>
      <c r="K159" s="40">
        <v>1.0475248211908459</v>
      </c>
      <c r="L159" s="40">
        <f t="shared" si="6"/>
        <v>2.0164322405401745E-2</v>
      </c>
      <c r="M159" s="40">
        <v>1.9231170444825114</v>
      </c>
      <c r="N159" s="6">
        <v>0</v>
      </c>
      <c r="O159" s="41">
        <v>0</v>
      </c>
      <c r="P159" s="40"/>
      <c r="Q159" s="7">
        <v>0</v>
      </c>
      <c r="R159" s="5">
        <v>1</v>
      </c>
      <c r="S159" s="7">
        <v>1</v>
      </c>
      <c r="T159" s="8">
        <f t="shared" si="8"/>
        <v>1</v>
      </c>
    </row>
    <row r="160" spans="1:20" x14ac:dyDescent="0.25">
      <c r="A160" s="38" t="s">
        <v>18</v>
      </c>
      <c r="B160" s="38" t="s">
        <v>20</v>
      </c>
      <c r="C160" s="38">
        <v>4</v>
      </c>
      <c r="D160" s="38">
        <v>5</v>
      </c>
      <c r="E160" s="5">
        <v>1</v>
      </c>
      <c r="F160" s="39">
        <v>37.367678193366281</v>
      </c>
      <c r="G160" s="39">
        <v>0.8472853384357808</v>
      </c>
      <c r="H160" s="40">
        <v>6.6</v>
      </c>
      <c r="I160" s="40">
        <v>0.73</v>
      </c>
      <c r="J160" s="40">
        <v>45.346658338538411</v>
      </c>
      <c r="K160" s="40">
        <v>2.768638561165083</v>
      </c>
      <c r="L160" s="40">
        <f t="shared" si="6"/>
        <v>0.44226626338833985</v>
      </c>
      <c r="M160" s="40">
        <v>3.5730631574145431</v>
      </c>
      <c r="N160" s="6">
        <v>1</v>
      </c>
      <c r="O160" s="41">
        <v>0.38500000000000001</v>
      </c>
      <c r="P160" s="40">
        <f t="shared" si="7"/>
        <v>-0.4145392704914993</v>
      </c>
      <c r="Q160" s="7"/>
      <c r="R160" s="5">
        <v>0</v>
      </c>
      <c r="S160" s="7"/>
      <c r="T160" s="8"/>
    </row>
    <row r="161" spans="1:20" x14ac:dyDescent="0.25">
      <c r="A161" s="38" t="s">
        <v>18</v>
      </c>
      <c r="B161" s="38" t="s">
        <v>20</v>
      </c>
      <c r="C161" s="38">
        <v>4</v>
      </c>
      <c r="D161" s="38">
        <v>5</v>
      </c>
      <c r="E161" s="5">
        <v>2</v>
      </c>
      <c r="F161" s="39">
        <v>24.752679307502053</v>
      </c>
      <c r="G161" s="39">
        <v>1.4506099019373355</v>
      </c>
      <c r="H161" s="40">
        <v>6.9</v>
      </c>
      <c r="I161" s="40">
        <v>0.39</v>
      </c>
      <c r="J161" s="40">
        <v>37.443485408960136</v>
      </c>
      <c r="K161" s="40">
        <v>1.3232112458766283</v>
      </c>
      <c r="L161" s="40">
        <f t="shared" si="6"/>
        <v>0.12162918326153169</v>
      </c>
      <c r="M161" s="40">
        <v>3.83354685516119</v>
      </c>
      <c r="N161" s="6">
        <v>0</v>
      </c>
      <c r="O161" s="41">
        <v>0</v>
      </c>
      <c r="P161" s="40"/>
      <c r="Q161" s="7">
        <v>0.9366673818775626</v>
      </c>
      <c r="R161" s="5">
        <v>2</v>
      </c>
      <c r="S161" s="7">
        <v>0.6470588235294118</v>
      </c>
      <c r="T161" s="8">
        <f t="shared" si="8"/>
        <v>0.80439966653984374</v>
      </c>
    </row>
    <row r="162" spans="1:20" x14ac:dyDescent="0.25">
      <c r="A162" s="38" t="s">
        <v>21</v>
      </c>
      <c r="B162" s="38" t="s">
        <v>13</v>
      </c>
      <c r="C162" s="38">
        <v>1</v>
      </c>
      <c r="D162" s="38">
        <v>1</v>
      </c>
      <c r="E162" s="5">
        <v>1</v>
      </c>
      <c r="F162" s="39">
        <v>32.499999999999993</v>
      </c>
      <c r="G162" s="39">
        <v>0.70557282946663469</v>
      </c>
      <c r="H162" s="40">
        <v>6</v>
      </c>
      <c r="I162" s="40">
        <v>0.53</v>
      </c>
      <c r="J162" s="40">
        <v>41.637158925223908</v>
      </c>
      <c r="K162" s="40">
        <v>1.9686231577669373</v>
      </c>
      <c r="L162" s="40">
        <f t="shared" si="6"/>
        <v>0.2941625895938505</v>
      </c>
      <c r="M162" s="40">
        <v>2.4570784999286861</v>
      </c>
      <c r="N162" s="6">
        <v>17</v>
      </c>
      <c r="O162" s="41">
        <v>1.2909999999999999</v>
      </c>
      <c r="P162" s="40">
        <f t="shared" si="7"/>
        <v>0.11092624226642028</v>
      </c>
      <c r="Q162" s="7">
        <v>0</v>
      </c>
      <c r="R162" s="5">
        <v>1</v>
      </c>
      <c r="S162" s="7">
        <v>1</v>
      </c>
      <c r="T162" s="8">
        <f t="shared" si="8"/>
        <v>1</v>
      </c>
    </row>
    <row r="163" spans="1:20" x14ac:dyDescent="0.25">
      <c r="A163" s="38" t="s">
        <v>21</v>
      </c>
      <c r="B163" s="38" t="s">
        <v>13</v>
      </c>
      <c r="C163" s="38">
        <v>1</v>
      </c>
      <c r="D163" s="38">
        <v>1</v>
      </c>
      <c r="E163" s="5">
        <v>2</v>
      </c>
      <c r="F163" s="39">
        <v>30.606130444802965</v>
      </c>
      <c r="G163" s="39">
        <v>1.2972375029897152</v>
      </c>
      <c r="H163" s="40">
        <v>6.2</v>
      </c>
      <c r="I163" s="40">
        <v>0.25</v>
      </c>
      <c r="J163" s="40">
        <v>32.08</v>
      </c>
      <c r="K163" s="40">
        <v>1.0162689624165138</v>
      </c>
      <c r="L163" s="40">
        <f t="shared" si="6"/>
        <v>7.0086621160479418E-3</v>
      </c>
      <c r="M163" s="40">
        <v>4.1594443232575022</v>
      </c>
      <c r="N163" s="6">
        <v>1</v>
      </c>
      <c r="O163" s="41">
        <v>2.7E-2</v>
      </c>
      <c r="P163" s="40">
        <f t="shared" si="7"/>
        <v>-1.5686362358410126</v>
      </c>
      <c r="Q163" s="7">
        <v>0.66657835799492049</v>
      </c>
      <c r="R163" s="5">
        <v>2</v>
      </c>
      <c r="S163" s="7">
        <v>0.82608695652173914</v>
      </c>
      <c r="T163" s="8">
        <f t="shared" si="8"/>
        <v>0.90889325914638575</v>
      </c>
    </row>
    <row r="164" spans="1:20" x14ac:dyDescent="0.25">
      <c r="A164" s="38" t="s">
        <v>21</v>
      </c>
      <c r="B164" s="38" t="s">
        <v>13</v>
      </c>
      <c r="C164" s="38">
        <v>1</v>
      </c>
      <c r="D164" s="38">
        <v>2</v>
      </c>
      <c r="E164" s="5">
        <v>1</v>
      </c>
      <c r="F164" s="39">
        <v>43.054357204486649</v>
      </c>
      <c r="G164" s="39">
        <v>0.69301602487443181</v>
      </c>
      <c r="H164" s="40">
        <v>5.8</v>
      </c>
      <c r="I164" s="40">
        <v>0.81</v>
      </c>
      <c r="J164" s="40">
        <v>24.065420560747665</v>
      </c>
      <c r="K164" s="40"/>
      <c r="L164" s="40"/>
      <c r="M164" s="40"/>
      <c r="N164" s="6">
        <v>23</v>
      </c>
      <c r="O164" s="41">
        <v>1.534</v>
      </c>
      <c r="P164" s="40">
        <f t="shared" si="7"/>
        <v>0.18582535961296218</v>
      </c>
      <c r="Q164" s="7"/>
      <c r="R164" s="5">
        <v>0</v>
      </c>
      <c r="S164" s="7"/>
      <c r="T164" s="8"/>
    </row>
    <row r="165" spans="1:20" x14ac:dyDescent="0.25">
      <c r="A165" s="38" t="s">
        <v>21</v>
      </c>
      <c r="B165" s="38" t="s">
        <v>13</v>
      </c>
      <c r="C165" s="38">
        <v>1</v>
      </c>
      <c r="D165" s="38">
        <v>2</v>
      </c>
      <c r="E165" s="5">
        <v>2</v>
      </c>
      <c r="F165" s="39">
        <v>38.880522088353409</v>
      </c>
      <c r="G165" s="39">
        <v>1.1911026070318105</v>
      </c>
      <c r="H165" s="40">
        <v>6</v>
      </c>
      <c r="I165" s="40">
        <v>0.37</v>
      </c>
      <c r="J165" s="40">
        <v>55.575702629193103</v>
      </c>
      <c r="K165" s="40"/>
      <c r="L165" s="40"/>
      <c r="M165" s="40"/>
      <c r="N165" s="6">
        <v>0</v>
      </c>
      <c r="O165" s="41">
        <v>0</v>
      </c>
      <c r="P165" s="40"/>
      <c r="Q165" s="7">
        <v>0.99403021147695647</v>
      </c>
      <c r="R165" s="5">
        <v>2</v>
      </c>
      <c r="S165" s="7">
        <v>0.54545454545454541</v>
      </c>
      <c r="T165" s="8">
        <f t="shared" si="8"/>
        <v>0.7385489458759964</v>
      </c>
    </row>
    <row r="166" spans="1:20" x14ac:dyDescent="0.25">
      <c r="A166" s="38" t="s">
        <v>21</v>
      </c>
      <c r="B166" s="38" t="s">
        <v>13</v>
      </c>
      <c r="C166" s="38">
        <v>1</v>
      </c>
      <c r="D166" s="38">
        <v>3</v>
      </c>
      <c r="E166" s="5">
        <v>1</v>
      </c>
      <c r="F166" s="39">
        <v>43.924050632911403</v>
      </c>
      <c r="G166" s="39">
        <v>0.70856254484573067</v>
      </c>
      <c r="H166" s="40">
        <v>5.9</v>
      </c>
      <c r="I166" s="40">
        <v>0.9</v>
      </c>
      <c r="J166" s="40">
        <v>55.001039717196917</v>
      </c>
      <c r="K166" s="40">
        <v>5.8219512783018992</v>
      </c>
      <c r="L166" s="40">
        <f t="shared" si="6"/>
        <v>0.7650685666724979</v>
      </c>
      <c r="M166" s="40">
        <v>1.9049260159678054</v>
      </c>
      <c r="N166" s="6">
        <v>22</v>
      </c>
      <c r="O166" s="41">
        <v>3.0019999999999998</v>
      </c>
      <c r="P166" s="40">
        <f t="shared" si="7"/>
        <v>0.47741068790725155</v>
      </c>
      <c r="Q166" s="7">
        <v>0.84535093662243654</v>
      </c>
      <c r="R166" s="5">
        <v>2</v>
      </c>
      <c r="S166" s="7">
        <v>0.72727272727272729</v>
      </c>
      <c r="T166" s="8">
        <f t="shared" si="8"/>
        <v>0.85280286542244177</v>
      </c>
    </row>
    <row r="167" spans="1:20" x14ac:dyDescent="0.25">
      <c r="A167" s="38" t="s">
        <v>21</v>
      </c>
      <c r="B167" s="38" t="s">
        <v>13</v>
      </c>
      <c r="C167" s="38">
        <v>1</v>
      </c>
      <c r="D167" s="38">
        <v>3</v>
      </c>
      <c r="E167" s="5">
        <v>2</v>
      </c>
      <c r="F167" s="39">
        <v>33.602625599596088</v>
      </c>
      <c r="G167" s="39">
        <v>1.1842262616598898</v>
      </c>
      <c r="H167" s="40">
        <v>6.1</v>
      </c>
      <c r="I167" s="40">
        <v>0.44</v>
      </c>
      <c r="J167" s="40">
        <v>31.990358126721759</v>
      </c>
      <c r="K167" s="40">
        <v>2.6396524502820689</v>
      </c>
      <c r="L167" s="40">
        <f t="shared" si="6"/>
        <v>0.42154674927099328</v>
      </c>
      <c r="M167" s="40">
        <v>4.4696403919705379</v>
      </c>
      <c r="N167" s="6">
        <v>11</v>
      </c>
      <c r="O167" s="41">
        <v>0.97599999999999998</v>
      </c>
      <c r="P167" s="40">
        <f t="shared" si="7"/>
        <v>-1.0550182333308195E-2</v>
      </c>
      <c r="Q167" s="7">
        <v>0.8960382325345575</v>
      </c>
      <c r="R167" s="5">
        <v>2</v>
      </c>
      <c r="S167" s="7">
        <v>0.6875</v>
      </c>
      <c r="T167" s="8">
        <f t="shared" si="8"/>
        <v>0.82915619758884995</v>
      </c>
    </row>
    <row r="168" spans="1:20" x14ac:dyDescent="0.25">
      <c r="A168" s="38" t="s">
        <v>21</v>
      </c>
      <c r="B168" s="38" t="s">
        <v>13</v>
      </c>
      <c r="C168" s="38">
        <v>1</v>
      </c>
      <c r="D168" s="38">
        <v>4</v>
      </c>
      <c r="E168" s="5">
        <v>1</v>
      </c>
      <c r="F168" s="39">
        <v>36.478873239436616</v>
      </c>
      <c r="G168" s="39">
        <v>0.6368093757474288</v>
      </c>
      <c r="H168" s="40">
        <v>6</v>
      </c>
      <c r="I168" s="40">
        <v>0.84</v>
      </c>
      <c r="J168" s="40">
        <v>49.09752768087364</v>
      </c>
      <c r="K168" s="40"/>
      <c r="L168" s="40"/>
      <c r="M168" s="40"/>
      <c r="N168" s="6">
        <v>16</v>
      </c>
      <c r="O168" s="41">
        <v>1.468</v>
      </c>
      <c r="P168" s="40">
        <f t="shared" si="7"/>
        <v>0.16672605558005171</v>
      </c>
      <c r="Q168" s="7">
        <v>0</v>
      </c>
      <c r="R168" s="5">
        <v>1</v>
      </c>
      <c r="S168" s="7">
        <v>1</v>
      </c>
      <c r="T168" s="8">
        <f t="shared" si="8"/>
        <v>1</v>
      </c>
    </row>
    <row r="169" spans="1:20" x14ac:dyDescent="0.25">
      <c r="A169" s="38" t="s">
        <v>21</v>
      </c>
      <c r="B169" s="38" t="s">
        <v>13</v>
      </c>
      <c r="C169" s="38">
        <v>1</v>
      </c>
      <c r="D169" s="38">
        <v>4</v>
      </c>
      <c r="E169" s="5">
        <v>2</v>
      </c>
      <c r="F169" s="39">
        <v>32.583355923014359</v>
      </c>
      <c r="G169" s="39">
        <v>1.1029060033484812</v>
      </c>
      <c r="H169" s="40">
        <v>6</v>
      </c>
      <c r="I169" s="40">
        <v>0.57999999999999996</v>
      </c>
      <c r="J169" s="40">
        <v>65.900062722140916</v>
      </c>
      <c r="K169" s="40"/>
      <c r="L169" s="40"/>
      <c r="M169" s="40"/>
      <c r="N169" s="6">
        <v>1</v>
      </c>
      <c r="O169" s="41">
        <v>0.16300000000000001</v>
      </c>
      <c r="P169" s="40">
        <f t="shared" si="7"/>
        <v>-0.78781239559604221</v>
      </c>
      <c r="Q169" s="7">
        <v>0.84975113725329743</v>
      </c>
      <c r="R169" s="5">
        <v>2</v>
      </c>
      <c r="S169" s="7">
        <v>0.72413793103448276</v>
      </c>
      <c r="T169" s="8">
        <f t="shared" si="8"/>
        <v>0.85096294339676315</v>
      </c>
    </row>
    <row r="170" spans="1:20" x14ac:dyDescent="0.25">
      <c r="A170" s="38" t="s">
        <v>21</v>
      </c>
      <c r="B170" s="38" t="s">
        <v>13</v>
      </c>
      <c r="C170" s="38">
        <v>1</v>
      </c>
      <c r="D170" s="38">
        <v>5</v>
      </c>
      <c r="E170" s="5">
        <v>1</v>
      </c>
      <c r="F170" s="39">
        <v>42.769230769230774</v>
      </c>
      <c r="G170" s="39">
        <v>0.48582874910308538</v>
      </c>
      <c r="H170" s="40">
        <v>6.1</v>
      </c>
      <c r="I170" s="40">
        <v>0.92</v>
      </c>
      <c r="J170" s="40">
        <v>23.926511429181797</v>
      </c>
      <c r="K170" s="40">
        <v>4.7047014363556485</v>
      </c>
      <c r="L170" s="40">
        <f t="shared" si="6"/>
        <v>0.67253206800611243</v>
      </c>
      <c r="M170" s="40">
        <v>6.2531362248093014</v>
      </c>
      <c r="N170" s="6">
        <v>29</v>
      </c>
      <c r="O170" s="41">
        <v>2.3159999999999998</v>
      </c>
      <c r="P170" s="40">
        <f t="shared" si="7"/>
        <v>0.36473855505539854</v>
      </c>
      <c r="Q170" s="7"/>
      <c r="R170" s="5">
        <v>0</v>
      </c>
      <c r="S170" s="7"/>
      <c r="T170" s="8"/>
    </row>
    <row r="171" spans="1:20" x14ac:dyDescent="0.25">
      <c r="A171" s="38" t="s">
        <v>21</v>
      </c>
      <c r="B171" s="38" t="s">
        <v>13</v>
      </c>
      <c r="C171" s="38">
        <v>1</v>
      </c>
      <c r="D171" s="38">
        <v>5</v>
      </c>
      <c r="E171" s="5">
        <v>2</v>
      </c>
      <c r="F171" s="39">
        <v>35.426507363156432</v>
      </c>
      <c r="G171" s="39">
        <v>1.0759985649366179</v>
      </c>
      <c r="H171" s="40">
        <v>6.1</v>
      </c>
      <c r="I171" s="40">
        <v>0.56999999999999995</v>
      </c>
      <c r="J171" s="40">
        <v>13.392107472712006</v>
      </c>
      <c r="K171" s="40">
        <v>1.8219246689351607</v>
      </c>
      <c r="L171" s="40">
        <f t="shared" si="6"/>
        <v>0.26053041624723344</v>
      </c>
      <c r="M171" s="40">
        <v>4.7500544108526253</v>
      </c>
      <c r="N171" s="6">
        <v>0</v>
      </c>
      <c r="O171" s="41">
        <v>0</v>
      </c>
      <c r="P171" s="40"/>
      <c r="Q171" s="7">
        <v>0.67840709093756746</v>
      </c>
      <c r="R171" s="5">
        <v>3</v>
      </c>
      <c r="S171" s="7">
        <v>0.86956521739130432</v>
      </c>
      <c r="T171" s="8">
        <f t="shared" si="8"/>
        <v>0.93250480824031379</v>
      </c>
    </row>
    <row r="172" spans="1:20" x14ac:dyDescent="0.25">
      <c r="A172" s="38" t="s">
        <v>21</v>
      </c>
      <c r="B172" s="38" t="s">
        <v>14</v>
      </c>
      <c r="C172" s="38">
        <v>2</v>
      </c>
      <c r="D172" s="38">
        <v>1</v>
      </c>
      <c r="E172" s="5">
        <v>1</v>
      </c>
      <c r="F172" s="39">
        <v>39.261593876632155</v>
      </c>
      <c r="G172" s="39">
        <v>0.66401578569720154</v>
      </c>
      <c r="H172" s="40">
        <v>6.7</v>
      </c>
      <c r="I172" s="40">
        <v>0.95</v>
      </c>
      <c r="J172" s="40">
        <v>32.792754844144902</v>
      </c>
      <c r="K172" s="40">
        <v>3.2594010875392518</v>
      </c>
      <c r="L172" s="40">
        <f t="shared" si="6"/>
        <v>0.51313780611935844</v>
      </c>
      <c r="M172" s="40">
        <v>7.4729343552962177</v>
      </c>
      <c r="N172" s="6">
        <v>23</v>
      </c>
      <c r="O172" s="41">
        <v>3.294</v>
      </c>
      <c r="P172" s="40">
        <f t="shared" si="7"/>
        <v>0.51772359483373553</v>
      </c>
      <c r="Q172" s="7">
        <v>0</v>
      </c>
      <c r="R172" s="5">
        <v>2</v>
      </c>
      <c r="S172" s="7">
        <v>1</v>
      </c>
      <c r="T172" s="8">
        <f t="shared" si="8"/>
        <v>1</v>
      </c>
    </row>
    <row r="173" spans="1:20" x14ac:dyDescent="0.25">
      <c r="A173" s="38" t="s">
        <v>21</v>
      </c>
      <c r="B173" s="38" t="s">
        <v>14</v>
      </c>
      <c r="C173" s="38">
        <v>2</v>
      </c>
      <c r="D173" s="38">
        <v>1</v>
      </c>
      <c r="E173" s="5">
        <v>2</v>
      </c>
      <c r="F173" s="39">
        <v>32.964824120603026</v>
      </c>
      <c r="G173" s="39">
        <v>1.1899067208801721</v>
      </c>
      <c r="H173" s="40">
        <v>7</v>
      </c>
      <c r="I173" s="40">
        <v>0.39</v>
      </c>
      <c r="J173" s="40">
        <v>33.913764510779437</v>
      </c>
      <c r="K173" s="40">
        <v>3.7305140961857552</v>
      </c>
      <c r="L173" s="40">
        <f t="shared" si="6"/>
        <v>0.57176868536143632</v>
      </c>
      <c r="M173" s="40">
        <v>4.7042340591765184</v>
      </c>
      <c r="N173" s="6">
        <v>2</v>
      </c>
      <c r="O173" s="41">
        <v>0.151</v>
      </c>
      <c r="P173" s="40">
        <f t="shared" si="7"/>
        <v>-0.82102305270683062</v>
      </c>
      <c r="Q173" s="7">
        <v>0</v>
      </c>
      <c r="R173" s="5">
        <v>1</v>
      </c>
      <c r="S173" s="7">
        <v>1</v>
      </c>
      <c r="T173" s="8">
        <f t="shared" si="8"/>
        <v>1</v>
      </c>
    </row>
    <row r="174" spans="1:20" x14ac:dyDescent="0.25">
      <c r="A174" s="38" t="s">
        <v>21</v>
      </c>
      <c r="B174" s="38" t="s">
        <v>14</v>
      </c>
      <c r="C174" s="38">
        <v>2</v>
      </c>
      <c r="D174" s="38">
        <v>2</v>
      </c>
      <c r="E174" s="5">
        <v>1</v>
      </c>
      <c r="F174" s="39">
        <v>45.278875713658337</v>
      </c>
      <c r="G174" s="39">
        <v>0.68075819182013864</v>
      </c>
      <c r="H174" s="40">
        <v>6.4</v>
      </c>
      <c r="I174" s="40">
        <v>0.65</v>
      </c>
      <c r="J174" s="40">
        <v>20.479118083527666</v>
      </c>
      <c r="K174" s="40"/>
      <c r="L174" s="40"/>
      <c r="M174" s="40"/>
      <c r="N174" s="6">
        <v>16</v>
      </c>
      <c r="O174" s="41">
        <v>1.71</v>
      </c>
      <c r="P174" s="40">
        <f t="shared" si="7"/>
        <v>0.23299611039215382</v>
      </c>
      <c r="Q174" s="7">
        <v>1</v>
      </c>
      <c r="R174" s="5">
        <v>2</v>
      </c>
      <c r="S174" s="7">
        <v>0.5</v>
      </c>
      <c r="T174" s="8">
        <f t="shared" si="8"/>
        <v>0.70710678118654757</v>
      </c>
    </row>
    <row r="175" spans="1:20" x14ac:dyDescent="0.25">
      <c r="A175" s="38" t="s">
        <v>21</v>
      </c>
      <c r="B175" s="38" t="s">
        <v>14</v>
      </c>
      <c r="C175" s="38">
        <v>2</v>
      </c>
      <c r="D175" s="38">
        <v>2</v>
      </c>
      <c r="E175" s="5">
        <v>2</v>
      </c>
      <c r="F175" s="39">
        <v>34.863358981162122</v>
      </c>
      <c r="G175" s="39">
        <v>1.1268237263812484</v>
      </c>
      <c r="H175" s="40">
        <v>6.4</v>
      </c>
      <c r="I175" s="40">
        <v>0.33</v>
      </c>
      <c r="J175" s="40">
        <v>32.59691538140892</v>
      </c>
      <c r="K175" s="40"/>
      <c r="L175" s="40"/>
      <c r="M175" s="40"/>
      <c r="N175" s="6">
        <v>2</v>
      </c>
      <c r="O175" s="41">
        <v>0.29499999999999998</v>
      </c>
      <c r="P175" s="40">
        <f t="shared" si="7"/>
        <v>-0.53017798402183702</v>
      </c>
      <c r="Q175" s="7">
        <v>0.95443400292496494</v>
      </c>
      <c r="R175" s="5">
        <v>2</v>
      </c>
      <c r="S175" s="7">
        <v>0.625</v>
      </c>
      <c r="T175" s="8">
        <f t="shared" si="8"/>
        <v>0.79056941504209488</v>
      </c>
    </row>
    <row r="176" spans="1:20" x14ac:dyDescent="0.25">
      <c r="A176" s="38" t="s">
        <v>21</v>
      </c>
      <c r="B176" s="38" t="s">
        <v>14</v>
      </c>
      <c r="C176" s="38">
        <v>2</v>
      </c>
      <c r="D176" s="38">
        <v>3</v>
      </c>
      <c r="E176" s="5">
        <v>1</v>
      </c>
      <c r="F176" s="39">
        <v>47.485536270582998</v>
      </c>
      <c r="G176" s="39">
        <v>0.67178904568285092</v>
      </c>
      <c r="H176" s="40">
        <v>5.6</v>
      </c>
      <c r="I176" s="40">
        <v>0.75</v>
      </c>
      <c r="J176" s="40">
        <v>39.658759883478979</v>
      </c>
      <c r="K176" s="40">
        <v>3.2193581552471504</v>
      </c>
      <c r="L176" s="40">
        <f t="shared" si="6"/>
        <v>0.50776929485739331</v>
      </c>
      <c r="M176" s="40">
        <v>6.2166076007141928</v>
      </c>
      <c r="N176" s="6">
        <v>8</v>
      </c>
      <c r="O176" s="41">
        <v>1.04</v>
      </c>
      <c r="P176" s="40">
        <f t="shared" si="7"/>
        <v>1.703333929878037E-2</v>
      </c>
      <c r="Q176" s="7">
        <v>0</v>
      </c>
      <c r="R176" s="5">
        <v>1</v>
      </c>
      <c r="S176" s="7">
        <v>1</v>
      </c>
      <c r="T176" s="8">
        <f t="shared" si="8"/>
        <v>1</v>
      </c>
    </row>
    <row r="177" spans="1:20" x14ac:dyDescent="0.25">
      <c r="A177" s="38" t="s">
        <v>21</v>
      </c>
      <c r="B177" s="38" t="s">
        <v>14</v>
      </c>
      <c r="C177" s="38">
        <v>2</v>
      </c>
      <c r="D177" s="38">
        <v>3</v>
      </c>
      <c r="E177" s="5">
        <v>2</v>
      </c>
      <c r="F177" s="39">
        <v>38.833883388338833</v>
      </c>
      <c r="G177" s="39">
        <v>1.0870605118392729</v>
      </c>
      <c r="H177" s="40">
        <v>5.8</v>
      </c>
      <c r="I177" s="40">
        <v>0.34</v>
      </c>
      <c r="J177" s="40">
        <v>60.508369497830131</v>
      </c>
      <c r="K177" s="40">
        <v>2.4708022297115413</v>
      </c>
      <c r="L177" s="40">
        <f t="shared" si="6"/>
        <v>0.39283798458365105</v>
      </c>
      <c r="M177" s="40">
        <v>3.6857493824413723</v>
      </c>
      <c r="N177" s="6">
        <v>1</v>
      </c>
      <c r="O177" s="41">
        <v>0.35599999999999998</v>
      </c>
      <c r="P177" s="40">
        <f t="shared" si="7"/>
        <v>-0.44855000202712486</v>
      </c>
      <c r="Q177" s="7">
        <v>0.86839272901036257</v>
      </c>
      <c r="R177" s="5">
        <v>3</v>
      </c>
      <c r="S177" s="7">
        <v>0.8125</v>
      </c>
      <c r="T177" s="8">
        <f t="shared" si="8"/>
        <v>0.90138781886599728</v>
      </c>
    </row>
    <row r="178" spans="1:20" x14ac:dyDescent="0.25">
      <c r="A178" s="38" t="s">
        <v>21</v>
      </c>
      <c r="B178" s="38" t="s">
        <v>14</v>
      </c>
      <c r="C178" s="38">
        <v>2</v>
      </c>
      <c r="D178" s="38">
        <v>4</v>
      </c>
      <c r="E178" s="5">
        <v>1</v>
      </c>
      <c r="F178" s="39">
        <v>34.96393853872685</v>
      </c>
      <c r="G178" s="39">
        <v>0.95342023439368573</v>
      </c>
      <c r="H178" s="40">
        <v>5.9</v>
      </c>
      <c r="I178" s="40">
        <v>0.5</v>
      </c>
      <c r="J178" s="40">
        <v>33.374896093100574</v>
      </c>
      <c r="K178" s="40"/>
      <c r="L178" s="40"/>
      <c r="M178" s="40"/>
      <c r="N178" s="6">
        <v>16</v>
      </c>
      <c r="O178" s="41">
        <v>0.6</v>
      </c>
      <c r="P178" s="40">
        <f t="shared" si="7"/>
        <v>-0.22184874961635639</v>
      </c>
      <c r="Q178" s="7">
        <v>0</v>
      </c>
      <c r="R178" s="5">
        <v>1</v>
      </c>
      <c r="S178" s="7">
        <v>1</v>
      </c>
      <c r="T178" s="8">
        <f t="shared" si="8"/>
        <v>1</v>
      </c>
    </row>
    <row r="179" spans="1:20" x14ac:dyDescent="0.25">
      <c r="A179" s="38" t="s">
        <v>21</v>
      </c>
      <c r="B179" s="38" t="s">
        <v>14</v>
      </c>
      <c r="C179" s="38">
        <v>2</v>
      </c>
      <c r="D179" s="38">
        <v>4</v>
      </c>
      <c r="E179" s="5">
        <v>2</v>
      </c>
      <c r="F179" s="39">
        <v>31.589588071771558</v>
      </c>
      <c r="G179" s="39">
        <v>1.1830303755082514</v>
      </c>
      <c r="H179" s="40">
        <v>5.8</v>
      </c>
      <c r="I179" s="40">
        <v>0.4</v>
      </c>
      <c r="J179" s="40">
        <v>46.147048427006013</v>
      </c>
      <c r="K179" s="40"/>
      <c r="L179" s="40"/>
      <c r="M179" s="40"/>
      <c r="N179" s="6">
        <v>1</v>
      </c>
      <c r="O179" s="41">
        <v>1.7000000000000001E-2</v>
      </c>
      <c r="P179" s="40">
        <f t="shared" si="7"/>
        <v>-1.7695510786217261</v>
      </c>
      <c r="Q179" s="7"/>
      <c r="R179" s="5">
        <v>0</v>
      </c>
      <c r="S179" s="7"/>
      <c r="T179" s="8"/>
    </row>
    <row r="180" spans="1:20" x14ac:dyDescent="0.25">
      <c r="A180" s="38" t="s">
        <v>21</v>
      </c>
      <c r="B180" s="38" t="s">
        <v>14</v>
      </c>
      <c r="C180" s="38">
        <v>2</v>
      </c>
      <c r="D180" s="38">
        <v>5</v>
      </c>
      <c r="E180" s="5">
        <v>1</v>
      </c>
      <c r="F180" s="39">
        <v>44.421487603305785</v>
      </c>
      <c r="G180" s="39">
        <v>0.72351112174121024</v>
      </c>
      <c r="H180" s="40">
        <v>5.7</v>
      </c>
      <c r="I180" s="40">
        <v>0.78</v>
      </c>
      <c r="J180" s="40">
        <v>47.286665321767195</v>
      </c>
      <c r="K180" s="40">
        <v>5.5670825839811497</v>
      </c>
      <c r="L180" s="40">
        <f t="shared" si="6"/>
        <v>0.74562766382558099</v>
      </c>
      <c r="M180" s="40">
        <v>5.6339355315451325</v>
      </c>
      <c r="N180" s="6">
        <v>0</v>
      </c>
      <c r="O180" s="41">
        <v>0</v>
      </c>
      <c r="P180" s="40"/>
      <c r="Q180" s="7">
        <v>1.3472230399326601</v>
      </c>
      <c r="R180" s="5">
        <v>3</v>
      </c>
      <c r="S180" s="7">
        <v>0.61111111111111116</v>
      </c>
      <c r="T180" s="8">
        <f t="shared" si="8"/>
        <v>0.78173595997057166</v>
      </c>
    </row>
    <row r="181" spans="1:20" x14ac:dyDescent="0.25">
      <c r="A181" s="38" t="s">
        <v>21</v>
      </c>
      <c r="B181" s="38" t="s">
        <v>14</v>
      </c>
      <c r="C181" s="38">
        <v>2</v>
      </c>
      <c r="D181" s="38">
        <v>5</v>
      </c>
      <c r="E181" s="5">
        <v>2</v>
      </c>
      <c r="F181" s="39">
        <v>35.166498486377392</v>
      </c>
      <c r="G181" s="39">
        <v>1.1851231762736185</v>
      </c>
      <c r="H181" s="40">
        <v>6.1</v>
      </c>
      <c r="I181" s="40">
        <v>0.21</v>
      </c>
      <c r="J181" s="40">
        <v>65.452312730249687</v>
      </c>
      <c r="K181" s="40">
        <v>1.3611149855998459</v>
      </c>
      <c r="L181" s="40">
        <f t="shared" si="6"/>
        <v>0.13389481550613622</v>
      </c>
      <c r="M181" s="40">
        <v>0.94675901430867127</v>
      </c>
      <c r="N181" s="6">
        <v>18</v>
      </c>
      <c r="O181" s="41">
        <v>1.6850000000000001</v>
      </c>
      <c r="P181" s="40">
        <f t="shared" si="7"/>
        <v>0.22659990520735745</v>
      </c>
      <c r="Q181" s="7">
        <v>1.5262349099495225</v>
      </c>
      <c r="R181" s="5">
        <v>3</v>
      </c>
      <c r="S181" s="7">
        <f>6/13</f>
        <v>0.46153846153846156</v>
      </c>
      <c r="T181" s="8">
        <f t="shared" si="8"/>
        <v>0.67936622048675743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H11" sqref="H11"/>
    </sheetView>
  </sheetViews>
  <sheetFormatPr defaultRowHeight="15" x14ac:dyDescent="0.25"/>
  <cols>
    <col min="1" max="2" width="6.28515625" customWidth="1"/>
    <col min="3" max="7" width="15.42578125" customWidth="1"/>
  </cols>
  <sheetData>
    <row r="1" spans="1:7" s="22" customFormat="1" x14ac:dyDescent="0.25">
      <c r="A1" s="43" t="s">
        <v>1</v>
      </c>
      <c r="B1" s="20" t="s">
        <v>2</v>
      </c>
      <c r="C1" s="42" t="s">
        <v>50</v>
      </c>
      <c r="D1" s="42" t="s">
        <v>51</v>
      </c>
      <c r="E1" s="42" t="s">
        <v>52</v>
      </c>
      <c r="F1" s="42" t="s">
        <v>53</v>
      </c>
      <c r="G1" s="42" t="s">
        <v>54</v>
      </c>
    </row>
    <row r="2" spans="1:7" x14ac:dyDescent="0.25">
      <c r="A2" t="s">
        <v>21</v>
      </c>
      <c r="B2" s="14" t="s">
        <v>12</v>
      </c>
      <c r="C2" s="15">
        <v>0</v>
      </c>
      <c r="D2" s="15">
        <v>38</v>
      </c>
      <c r="E2" s="15">
        <v>37</v>
      </c>
      <c r="F2" s="15">
        <v>0</v>
      </c>
      <c r="G2" s="15">
        <v>0</v>
      </c>
    </row>
    <row r="3" spans="1:7" x14ac:dyDescent="0.25">
      <c r="A3" t="s">
        <v>21</v>
      </c>
      <c r="B3" s="14" t="s">
        <v>13</v>
      </c>
      <c r="C3" s="15">
        <v>17</v>
      </c>
      <c r="D3" s="15">
        <v>0</v>
      </c>
      <c r="E3" s="15">
        <v>33</v>
      </c>
      <c r="F3" s="15">
        <v>18</v>
      </c>
      <c r="G3" s="15">
        <v>0</v>
      </c>
    </row>
    <row r="4" spans="1:7" x14ac:dyDescent="0.25">
      <c r="A4" t="s">
        <v>16</v>
      </c>
      <c r="B4" s="14" t="s">
        <v>12</v>
      </c>
      <c r="C4" s="15">
        <v>2</v>
      </c>
      <c r="D4" s="15">
        <v>0</v>
      </c>
      <c r="E4" s="15">
        <v>0</v>
      </c>
      <c r="F4" s="15">
        <v>0</v>
      </c>
      <c r="G4" s="15">
        <v>0</v>
      </c>
    </row>
    <row r="5" spans="1:7" x14ac:dyDescent="0.25">
      <c r="A5" t="s">
        <v>16</v>
      </c>
      <c r="B5" s="14" t="s">
        <v>13</v>
      </c>
      <c r="C5" s="15">
        <v>2</v>
      </c>
      <c r="D5" s="15">
        <v>7</v>
      </c>
      <c r="E5" s="15">
        <v>0</v>
      </c>
      <c r="F5" s="15">
        <v>0</v>
      </c>
      <c r="G5" s="15">
        <v>0</v>
      </c>
    </row>
    <row r="6" spans="1:7" x14ac:dyDescent="0.25">
      <c r="A6" t="s">
        <v>16</v>
      </c>
      <c r="B6" s="14" t="s">
        <v>14</v>
      </c>
      <c r="C6" s="15">
        <v>0</v>
      </c>
      <c r="D6" s="15">
        <v>24</v>
      </c>
      <c r="E6" s="15">
        <v>0</v>
      </c>
      <c r="F6" s="15">
        <v>0</v>
      </c>
      <c r="G6" s="15">
        <v>0</v>
      </c>
    </row>
    <row r="7" spans="1:7" x14ac:dyDescent="0.25">
      <c r="A7" t="s">
        <v>16</v>
      </c>
      <c r="B7" s="14" t="s">
        <v>15</v>
      </c>
      <c r="C7" s="15">
        <v>5</v>
      </c>
      <c r="D7" s="15">
        <v>38</v>
      </c>
      <c r="E7" s="15">
        <v>0</v>
      </c>
      <c r="F7" s="15">
        <v>0</v>
      </c>
      <c r="G7" s="15">
        <v>0</v>
      </c>
    </row>
    <row r="8" spans="1:7" x14ac:dyDescent="0.25">
      <c r="A8" t="s">
        <v>18</v>
      </c>
      <c r="B8" s="14" t="s">
        <v>12</v>
      </c>
      <c r="C8" s="15">
        <v>1</v>
      </c>
      <c r="D8" s="15">
        <v>25</v>
      </c>
      <c r="E8" s="15">
        <v>0</v>
      </c>
      <c r="F8" s="15">
        <v>2</v>
      </c>
      <c r="G8" s="15">
        <v>4</v>
      </c>
    </row>
    <row r="9" spans="1:7" x14ac:dyDescent="0.25">
      <c r="A9" t="s">
        <v>18</v>
      </c>
      <c r="B9" s="14" t="s">
        <v>15</v>
      </c>
      <c r="C9" s="15">
        <v>1</v>
      </c>
      <c r="D9" s="15">
        <v>16</v>
      </c>
      <c r="E9" s="15">
        <v>0</v>
      </c>
      <c r="F9" s="15">
        <v>164</v>
      </c>
      <c r="G9" s="15">
        <v>0</v>
      </c>
    </row>
    <row r="10" spans="1:7" x14ac:dyDescent="0.25">
      <c r="A10" t="s">
        <v>18</v>
      </c>
      <c r="B10" s="14" t="s">
        <v>19</v>
      </c>
      <c r="C10" s="15">
        <v>0</v>
      </c>
      <c r="D10" s="15">
        <v>36</v>
      </c>
      <c r="E10" s="15">
        <v>0</v>
      </c>
      <c r="F10" s="15">
        <v>0</v>
      </c>
      <c r="G10" s="15">
        <v>1</v>
      </c>
    </row>
    <row r="11" spans="1:7" x14ac:dyDescent="0.25">
      <c r="A11" t="s">
        <v>18</v>
      </c>
      <c r="B11" s="14" t="s">
        <v>20</v>
      </c>
      <c r="C11" s="15">
        <v>12</v>
      </c>
      <c r="D11" s="15">
        <v>4</v>
      </c>
      <c r="E11" s="15">
        <v>0</v>
      </c>
      <c r="F11" s="15">
        <v>0</v>
      </c>
      <c r="G11" s="15">
        <v>1</v>
      </c>
    </row>
    <row r="12" spans="1:7" x14ac:dyDescent="0.25">
      <c r="A12" t="s">
        <v>11</v>
      </c>
      <c r="B12" s="14" t="s">
        <v>12</v>
      </c>
      <c r="C12" s="15">
        <v>0</v>
      </c>
      <c r="D12" s="15">
        <v>66</v>
      </c>
      <c r="E12" s="15">
        <v>8</v>
      </c>
      <c r="F12" s="15">
        <v>0</v>
      </c>
      <c r="G12" s="15">
        <v>0</v>
      </c>
    </row>
    <row r="13" spans="1:7" x14ac:dyDescent="0.25">
      <c r="A13" t="s">
        <v>11</v>
      </c>
      <c r="B13" s="14" t="s">
        <v>13</v>
      </c>
      <c r="C13" s="15">
        <v>27</v>
      </c>
      <c r="D13" s="15">
        <v>377</v>
      </c>
      <c r="E13" s="15">
        <v>0</v>
      </c>
      <c r="F13" s="15">
        <v>0</v>
      </c>
      <c r="G13" s="15">
        <v>0</v>
      </c>
    </row>
    <row r="14" spans="1:7" x14ac:dyDescent="0.25">
      <c r="A14" t="s">
        <v>11</v>
      </c>
      <c r="B14" s="14" t="s">
        <v>14</v>
      </c>
      <c r="C14" s="15">
        <v>0</v>
      </c>
      <c r="D14" s="15">
        <v>41</v>
      </c>
      <c r="E14" s="15">
        <v>1</v>
      </c>
      <c r="F14" s="15">
        <v>0</v>
      </c>
      <c r="G14" s="15">
        <v>0</v>
      </c>
    </row>
    <row r="15" spans="1:7" x14ac:dyDescent="0.25">
      <c r="A15" t="s">
        <v>11</v>
      </c>
      <c r="B15" s="14" t="s">
        <v>15</v>
      </c>
      <c r="C15" s="15">
        <v>52</v>
      </c>
      <c r="D15" s="15">
        <v>1</v>
      </c>
      <c r="E15" s="15">
        <v>0</v>
      </c>
      <c r="F15" s="15">
        <v>0</v>
      </c>
      <c r="G15" s="15">
        <v>0</v>
      </c>
    </row>
    <row r="16" spans="1:7" x14ac:dyDescent="0.25">
      <c r="A16" t="s">
        <v>17</v>
      </c>
      <c r="B16" s="14" t="s">
        <v>12</v>
      </c>
      <c r="C16" s="15">
        <v>3</v>
      </c>
      <c r="D16" s="15">
        <v>10</v>
      </c>
      <c r="E16" s="15">
        <v>0</v>
      </c>
      <c r="F16" s="15">
        <v>0</v>
      </c>
      <c r="G16" s="15">
        <v>0</v>
      </c>
    </row>
    <row r="17" spans="1:7" x14ac:dyDescent="0.25">
      <c r="A17" t="s">
        <v>17</v>
      </c>
      <c r="B17" s="14" t="s">
        <v>13</v>
      </c>
      <c r="C17" s="15">
        <v>3</v>
      </c>
      <c r="D17" s="15">
        <v>2</v>
      </c>
      <c r="E17" s="15">
        <v>0</v>
      </c>
      <c r="F17" s="15">
        <v>0</v>
      </c>
      <c r="G17" s="15">
        <v>0</v>
      </c>
    </row>
    <row r="18" spans="1:7" x14ac:dyDescent="0.25">
      <c r="A18" t="s">
        <v>17</v>
      </c>
      <c r="B18" s="14" t="s">
        <v>14</v>
      </c>
      <c r="C18" s="15">
        <v>8</v>
      </c>
      <c r="D18" s="15">
        <v>1</v>
      </c>
      <c r="E18" s="15">
        <v>0</v>
      </c>
      <c r="F18" s="15">
        <v>0</v>
      </c>
      <c r="G18" s="15">
        <v>0</v>
      </c>
    </row>
    <row r="19" spans="1:7" x14ac:dyDescent="0.25">
      <c r="A19" t="s">
        <v>17</v>
      </c>
      <c r="B19" s="14" t="s">
        <v>15</v>
      </c>
      <c r="C19" s="15">
        <v>0</v>
      </c>
      <c r="D19" s="15">
        <v>1</v>
      </c>
      <c r="E19" s="15">
        <v>0</v>
      </c>
      <c r="F19" s="15">
        <v>0</v>
      </c>
      <c r="G19" s="1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Obj1</vt:lpstr>
      <vt:lpstr>RDA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Quiroga</dc:creator>
  <cp:lastModifiedBy>Marina Quiroga</cp:lastModifiedBy>
  <dcterms:created xsi:type="dcterms:W3CDTF">2025-12-30T12:37:41Z</dcterms:created>
  <dcterms:modified xsi:type="dcterms:W3CDTF">2025-12-30T18:43:09Z</dcterms:modified>
</cp:coreProperties>
</file>